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Print_Titles" localSheetId="0">'Worksheet'!$13:$13</definedName>
    <definedName name="_xlnm.Print_Area" localSheetId="0">'Worksheet'!$A:$F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<sst xmlns="http://schemas.openxmlformats.org/spreadsheetml/2006/main" uniqueCount="50">
  <si>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r>
      <t xml:space="preserve">Pasūtītājs: </t>
    </r>
    <r>
      <rPr>
        <rFont val="Calibri"/>
        <b val="true"/>
        <i val="false"/>
        <strike val="false"/>
        <color rgb="FF000000"/>
        <sz val="11"/>
        <u val="none"/>
      </rPr>
      <t xml:space="preserve">JVPI Pilsētsaimniecība</t>
    </r>
  </si>
  <si>
    <t>Vien. reģ. Nr. 90001282486</t>
  </si>
  <si>
    <t>Pulkv.O.Kalpaka 16a, Jelgava</t>
  </si>
  <si>
    <r>
      <t xml:space="preserve">Izpildītājs: </t>
    </r>
    <r>
      <rPr>
        <rFont val="Calibri"/>
        <b val="true"/>
        <i val="false"/>
        <strike val="false"/>
        <color rgb="FF000000"/>
        <sz val="11"/>
        <u val="none"/>
      </rPr>
      <t xml:space="preserve">Mītavas Elektra SIA</t>
    </r>
  </si>
  <si>
    <t>Vien. reģ. Nr. 43603009810</t>
  </si>
  <si>
    <t>Jelgava, Vaļņu iela 8, LV-3001</t>
  </si>
  <si>
    <r>
      <t xml:space="preserve">Līguma Nr. </t>
    </r>
    <r>
      <rPr>
        <rFont val="Calibri"/>
        <b val="true"/>
        <i val="false"/>
        <strike val="false"/>
        <color rgb="FF000000"/>
        <sz val="11"/>
        <u val="none"/>
      </rPr>
      <t xml:space="preserve">PIL/2-4/22/73</t>
    </r>
  </si>
  <si>
    <r>
      <t xml:space="preserve">Jelgavas valstspilsētas luksoforu objektu uzturēšana</t>
    </r>
  </si>
  <si>
    <t>Par 2025. gada jūlija mēnesī izpildītajiem darbiem</t>
  </si>
  <si>
    <t>ACF 5.1.31</t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</si>
  <si>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</si>
  <si>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Pakalpojuma veids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</si>
  <si>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Mēr-
vienība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</si>
  <si>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</si>
  <si>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
cena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</si>
  <si>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Kopā EUR
(bez PVN)</t>
    </r>
  </si>
  <si>
    <r>
      <t xml:space="preserve">1.10</t>
    </r>
  </si>
  <si>
    <t>Strādnieka darbs</t>
  </si>
  <si>
    <t>h</t>
  </si>
  <si>
    <r>
      <t xml:space="preserve">3.5</t>
    </r>
  </si>
  <si>
    <t>Luksofora balsta taisnošana, remonts</t>
  </si>
  <si>
    <t>gab.</t>
  </si>
  <si>
    <r>
      <t xml:space="preserve">5.10</t>
    </r>
  </si>
  <si>
    <t>Signālgalvas aizsargjumtiņa nomaiņa uz balsta</t>
  </si>
  <si>
    <r>
      <t xml:space="preserve">5.13</t>
    </r>
  </si>
  <si>
    <t>Signāllēcas nomaiņa uz balsta</t>
  </si>
  <si>
    <r>
      <t xml:space="preserve">5.15</t>
    </r>
  </si>
  <si>
    <t>Signālgalvas stāvokļa regulēšana</t>
  </si>
  <si>
    <r>
      <t xml:space="preserve">6.4</t>
    </r>
  </si>
  <si>
    <t>Vadības plates drošinātāja nomaiņa</t>
  </si>
  <si>
    <r>
      <t xml:space="preserve">6.9</t>
    </r>
  </si>
  <si>
    <t>Izstrādātā signālplāna palaišana un atslēgšana uz noteiktu laiku</t>
  </si>
  <si>
    <r>
      <t xml:space="preserve">7.1</t>
    </r>
  </si>
  <si>
    <t>Tehniskā apkope visiem (52) luksoforu objektiem</t>
  </si>
  <si>
    <t>mēnesis</t>
  </si>
  <si>
    <r>
      <t xml:space="preserve">8.4</t>
    </r>
  </si>
  <si>
    <r>
      <t xml:space="preserve">11.12</t>
    </r>
  </si>
  <si>
    <t xml:space="preserve">Signāllēca (200mm, LED 230V) Swarco Futurled </t>
  </si>
  <si>
    <r>
      <t xml:space="preserve">11.14</t>
    </r>
  </si>
  <si>
    <t xml:space="preserve">Signāllēca (200mm, LED 42V) Peek TLED </t>
  </si>
  <si>
    <r>
      <t xml:space="preserve">11.18</t>
    </r>
  </si>
  <si>
    <t>Signālgalvas aizsargjumtiņš</t>
  </si>
  <si>
    <r>
      <t xml:space="preserve">12.11</t>
    </r>
  </si>
  <si>
    <t>Kontroliera vadības plates drošinātājs</t>
  </si>
  <si>
    <t>Kopā (bez PVN) EUR</t>
  </si>
  <si>
    <t>PVN 21% EUR</t>
  </si>
  <si>
    <t>Kopā ar PVN EUR</t>
  </si>
  <si>
    <t>Pavisam kopā (bez PVN) EUR</t>
  </si>
  <si>
    <t>Pavisam kopā PVN 21% EUR</t>
  </si>
  <si>
    <t>Pavisam kopā ar PVN EUR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</si>
</sst>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49" fillId="0" borderId="1" applyFont="0" applyNumberFormat="1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1" numFmtId="2" fillId="0" borderId="1" applyFont="1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F33"/>
  <sheetViews>
    <sheetView tabSelected="1" workbookViewId="0" showGridLines="true" showRowColHeaders="1">
      <selection activeCell="F33" sqref="F33"/>
    </sheetView>
  </sheetViews>
  <sheetFormatPr defaultRowHeight="14.4" outlineLevelRow="0" outlineLevelCol="0"/>
  <cols>
    <col min="1" max="1" width="15" customWidth="true" style="0"/>
    <col min="2" max="2" width="50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t="inlineStr">
        <is>
          <r>
            <t xml:space="preserve">Pasūtītājs: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JVPI Pilsētsaimniecība</t>
          </r>
        </is>
      </c>
    </row>
    <row r="2" spans="1:6">
      <c r="A2" t="s">
        <v>1</v>
      </c>
    </row>
    <row r="3" spans="1:6">
      <c r="A3" t="s">
        <v>2</v>
      </c>
    </row>
    <row r="5" spans="1:6">
      <c r="A5" t="inlineStr">
        <is>
          <r>
            <t xml:space="preserve">Izpildītājs: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Mītavas Elektra SIA</t>
          </r>
        </is>
      </c>
    </row>
    <row r="6" spans="1:6">
      <c r="A6" t="s">
        <v>4</v>
      </c>
    </row>
    <row r="7" spans="1:6">
      <c r="A7" t="s">
        <v>5</v>
      </c>
    </row>
    <row r="8" spans="1:6">
      <c r="A8" t="inlineStr">
        <is>
          <r>
            <t xml:space="preserve">Līguma Nr. </t>
          </r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PIL/2-4/22/73</t>
          </r>
        </is>
      </c>
    </row>
    <row r="9" spans="1:6">
      <c r="A9" t="inlineStr">
        <is>
          <r>
            <t xml:space="preserve">Jelgavas valstspilsētas luksoforu objektu uzturēšana</t>
          </r>
        </is>
      </c>
    </row>
    <row r="11" spans="1:6">
      <c r="A11" t="s">
        <v>8</v>
      </c>
    </row>
    <row r="12" spans="1:6">
      <c r="F12" s="1" t="s">
        <v>9</v>
      </c>
    </row>
    <row r="13" spans="1:6">
      <c r="A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B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Pakalpojuma veids</t>
          </r>
        </is>
      </c>
      <c r="C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Mēr-
vienība</t>
          </r>
        </is>
      </c>
      <c r="D13" s="2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E13" s="4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
cena EUR</t>
          </r>
        </is>
      </c>
      <c r="F13" s="8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Kopā EUR
(bez PVN)</t>
          </r>
        </is>
      </c>
    </row>
    <row r="14" spans="1:6">
      <c r="A14" s="3" t="inlineStr">
        <is>
          <r>
            <t xml:space="preserve">1.10</t>
          </r>
        </is>
      </c>
      <c r="B14" s="5" t="s">
        <v>17</v>
      </c>
      <c r="C14" s="6" t="s">
        <v>18</v>
      </c>
      <c r="D14" s="6">
        <v>7.0</v>
      </c>
      <c r="E14" s="7">
        <v>45.0</v>
      </c>
      <c r="F14" s="7">
        <f>ROUND(D14*E14,2)</f>
        <v>315</v>
      </c>
    </row>
    <row r="15" spans="1:6">
      <c r="A15" s="3" t="inlineStr">
        <is>
          <r>
            <t xml:space="preserve">3.5</t>
          </r>
        </is>
      </c>
      <c r="B15" s="5" t="s">
        <v>20</v>
      </c>
      <c r="C15" s="6" t="s">
        <v>21</v>
      </c>
      <c r="D15" s="6">
        <v>4.0</v>
      </c>
      <c r="E15" s="7">
        <v>30.0</v>
      </c>
      <c r="F15" s="7">
        <f>ROUND(D15*E15,2)</f>
        <v>120</v>
      </c>
    </row>
    <row r="16" spans="1:6">
      <c r="A16" s="3" t="inlineStr">
        <is>
          <r>
            <t xml:space="preserve">5.10</t>
          </r>
        </is>
      </c>
      <c r="B16" s="5" t="s">
        <v>23</v>
      </c>
      <c r="C16" s="6" t="s">
        <v>21</v>
      </c>
      <c r="D16" s="6">
        <v>1.0</v>
      </c>
      <c r="E16" s="7">
        <v>30.0</v>
      </c>
      <c r="F16" s="7">
        <f>ROUND(D16*E16,2)</f>
        <v>30</v>
      </c>
    </row>
    <row r="17" spans="1:6">
      <c r="A17" s="3" t="inlineStr">
        <is>
          <r>
            <t xml:space="preserve">5.13</t>
          </r>
        </is>
      </c>
      <c r="B17" s="5" t="s">
        <v>25</v>
      </c>
      <c r="C17" s="6" t="s">
        <v>21</v>
      </c>
      <c r="D17" s="6">
        <v>7.0</v>
      </c>
      <c r="E17" s="7">
        <v>50.0</v>
      </c>
      <c r="F17" s="7">
        <f>ROUND(D17*E17,2)</f>
        <v>350</v>
      </c>
    </row>
    <row r="18" spans="1:6">
      <c r="A18" s="3" t="inlineStr">
        <is>
          <r>
            <t xml:space="preserve">5.15</t>
          </r>
        </is>
      </c>
      <c r="B18" s="5" t="s">
        <v>27</v>
      </c>
      <c r="C18" s="6" t="s">
        <v>21</v>
      </c>
      <c r="D18" s="6">
        <v>1.0</v>
      </c>
      <c r="E18" s="7">
        <v>20.0</v>
      </c>
      <c r="F18" s="7">
        <f>ROUND(D18*E18,2)</f>
        <v>20</v>
      </c>
    </row>
    <row r="19" spans="1:6">
      <c r="A19" s="3" t="inlineStr">
        <is>
          <r>
            <t xml:space="preserve">6.4</t>
          </r>
        </is>
      </c>
      <c r="B19" s="5" t="s">
        <v>29</v>
      </c>
      <c r="C19" s="6" t="s">
        <v>21</v>
      </c>
      <c r="D19" s="6">
        <v>5.0</v>
      </c>
      <c r="E19" s="7">
        <v>20.0</v>
      </c>
      <c r="F19" s="7">
        <f>ROUND(D19*E19,2)</f>
        <v>100</v>
      </c>
    </row>
    <row r="20" spans="1:6">
      <c r="A20" s="3" t="inlineStr">
        <is>
          <r>
            <t xml:space="preserve">6.9</t>
          </r>
        </is>
      </c>
      <c r="B20" s="5" t="s">
        <v>31</v>
      </c>
      <c r="C20" s="6" t="s">
        <v>21</v>
      </c>
      <c r="D20" s="6">
        <v>1.0</v>
      </c>
      <c r="E20" s="7">
        <v>200.0</v>
      </c>
      <c r="F20" s="7">
        <f>ROUND(D20*E20,2)</f>
        <v>200</v>
      </c>
    </row>
    <row r="21" spans="1:6">
      <c r="A21" s="3" t="inlineStr">
        <is>
          <r>
            <t xml:space="preserve">7.1</t>
          </r>
        </is>
      </c>
      <c r="B21" s="5" t="s">
        <v>33</v>
      </c>
      <c r="C21" s="6" t="s">
        <v>34</v>
      </c>
      <c r="D21" s="6">
        <v>1.0</v>
      </c>
      <c r="E21" s="7">
        <v>14000.0</v>
      </c>
      <c r="F21" s="7">
        <f>ROUND(D21*E21,2)</f>
        <v>14000</v>
      </c>
    </row>
    <row r="22" spans="1:6">
      <c r="A22" s="3" t="inlineStr">
        <is>
          <r>
            <t xml:space="preserve">8.4</t>
          </r>
        </is>
      </c>
      <c r="B22" s="5" t="s">
        <v>17</v>
      </c>
      <c r="C22" s="6" t="s">
        <v>18</v>
      </c>
      <c r="D22" s="6">
        <v>2.0</v>
      </c>
      <c r="E22" s="7">
        <v>50.0</v>
      </c>
      <c r="F22" s="7">
        <f>ROUND(D22*E22,2)</f>
        <v>100</v>
      </c>
    </row>
    <row r="23" spans="1:6">
      <c r="A23" s="3" t="inlineStr">
        <is>
          <r>
            <t xml:space="preserve">11.12</t>
          </r>
        </is>
      </c>
      <c r="B23" s="5" t="s">
        <v>37</v>
      </c>
      <c r="C23" s="6" t="s">
        <v>21</v>
      </c>
      <c r="D23" s="6">
        <v>3.0</v>
      </c>
      <c r="E23" s="7">
        <v>93.6</v>
      </c>
      <c r="F23" s="7">
        <f>ROUND(D23*E23,2)</f>
        <v>280.8</v>
      </c>
    </row>
    <row r="24" spans="1:6">
      <c r="A24" s="3" t="inlineStr">
        <is>
          <r>
            <t xml:space="preserve">11.14</t>
          </r>
        </is>
      </c>
      <c r="B24" s="5" t="s">
        <v>39</v>
      </c>
      <c r="C24" s="6" t="s">
        <v>21</v>
      </c>
      <c r="D24" s="6">
        <v>4.0</v>
      </c>
      <c r="E24" s="7">
        <v>110.5</v>
      </c>
      <c r="F24" s="7">
        <f>ROUND(D24*E24,2)</f>
        <v>442</v>
      </c>
    </row>
    <row r="25" spans="1:6">
      <c r="A25" s="3" t="inlineStr">
        <is>
          <r>
            <t xml:space="preserve">11.18</t>
          </r>
        </is>
      </c>
      <c r="B25" s="5" t="s">
        <v>41</v>
      </c>
      <c r="C25" s="6" t="s">
        <v>21</v>
      </c>
      <c r="D25" s="6">
        <v>1.0</v>
      </c>
      <c r="E25" s="7">
        <v>15.6</v>
      </c>
      <c r="F25" s="7">
        <f>ROUND(D25*E25,2)</f>
        <v>15.6</v>
      </c>
    </row>
    <row r="26" spans="1:6">
      <c r="A26" s="3" t="inlineStr">
        <is>
          <r>
            <t xml:space="preserve">12.11</t>
          </r>
        </is>
      </c>
      <c r="B26" s="5" t="s">
        <v>43</v>
      </c>
      <c r="C26" s="6" t="s">
        <v>21</v>
      </c>
      <c r="D26" s="6">
        <v>5.0</v>
      </c>
      <c r="E26" s="7">
        <v>2.6</v>
      </c>
      <c r="F26" s="7">
        <f>ROUND(D26*E26,2)</f>
        <v>13</v>
      </c>
    </row>
    <row r="27" spans="1:6">
      <c r="D27" s="9" t="s">
        <v>44</v>
      </c>
      <c r="E27" s="6"/>
      <c r="F27" s="7">
        <f>SUM(F14:F26)</f>
        <v>15986.4</v>
      </c>
    </row>
    <row r="28" spans="1:6">
      <c r="D28" s="9" t="s">
        <v>45</v>
      </c>
      <c r="E28" s="6"/>
      <c r="F28" s="7">
        <f>F27*0.21</f>
        <v>3357.144</v>
      </c>
    </row>
    <row r="29" spans="1:6">
      <c r="D29" s="10" t="s">
        <v>46</v>
      </c>
      <c r="E29" s="6"/>
      <c r="F29" s="11">
        <f>F27+F28</f>
        <v>19343.544</v>
      </c>
    </row>
    <row r="31" spans="1:6">
      <c r="C31" s="9" t="s">
        <v>47</v>
      </c>
      <c r="D31" s="6"/>
      <c r="E31" s="6"/>
      <c r="F31" s="7">
        <f>F27</f>
        <v>15986.4</v>
      </c>
    </row>
    <row r="32" spans="1:6">
      <c r="C32" s="9" t="s">
        <v>48</v>
      </c>
      <c r="D32" s="6"/>
      <c r="E32" s="6"/>
      <c r="F32" s="7">
        <f>F28</f>
        <v>3357.144</v>
      </c>
    </row>
    <row r="33" spans="1:6">
      <c r="C33" s="10" t="s">
        <v>49</v>
      </c>
      <c r="D33" s="6"/>
      <c r="E33" s="6"/>
      <c r="F33" s="11">
        <f>F31+F32</f>
        <v>19343.544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27:E27"/>
    <mergeCell ref="D28:E28"/>
    <mergeCell ref="D29:E29"/>
    <mergeCell ref="C31:E31"/>
    <mergeCell ref="C32:E32"/>
    <mergeCell ref="C33:E33"/>
  </mergeCells>
  <printOptions gridLines="false" gridLinesSet="true"/>
  <pageMargins left="0.7" right="0.7" top="0.75" bottom="0.75" header="0.3" footer="0.3"/>
  <pageSetup paperSize="1" orientation="default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2025-11-06T08:49:39+02:00</dcterms:created>
  <dcterms:modified xsi:type="dcterms:W3CDTF">2025-11-06T08:49:39+02:00</dcterms:modified>
  <dc:title>Līguma akts</dc:title>
  <dc:description>Līguma akts</dc:description>
  <dc:subject>Līguma akts</dc:subject>
  <cp:keywords/>
  <cp:category/>
</cp:coreProperties>
</file>