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<sst xmlns="http://schemas.openxmlformats.org/spreadsheetml/2006/main" uniqueCount="64">
  <si>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</si>
  <si>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</si>
  <si>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</si>
  <si>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</si>
  <si>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</si>
  <si>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</si>
  <si>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</si>
  <si>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</si>
  <si>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jūnija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</si>
  <si>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</si>
  <si>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</si>
  <si>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</si>
  <si>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</si>
  <si>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</si>
  <si>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</si>
  <si>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</si>
  <si>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</si>
  <si>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</si>
  <si>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</si>
  <si>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</si>
  <si>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</si>
  <si>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</si>
  <si>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</si>
  <si>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</si>
  <si>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5.7</t>
    </r>
  </si>
  <si>
    <t>Informatīvas signālgalvas montāža</t>
  </si>
  <si>
    <t>kompl.</t>
  </si>
  <si>
    <r>
      <t xml:space="preserve">5.10</t>
    </r>
  </si>
  <si>
    <t>Signālgalvas aizsargjumtiņa nomaiņa uz balsta</t>
  </si>
  <si>
    <r>
      <t xml:space="preserve">5.11</t>
    </r>
  </si>
  <si>
    <t>Signālgalvas aizsargjumtiņa nomaiņa uz konsoles (vārtiem)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</si>
  <si>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</si>
  <si>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</si>
  <si>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</si>
  <si>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</si>
  <si>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</si>
  <si>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</si>
  <si>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6.3</t>
    </r>
  </si>
  <si>
    <t>Kontroliera bloka nomaiņa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</si>
  <si>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</si>
  <si>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</si>
  <si>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</si>
  <si>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</si>
  <si>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</si>
  <si>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11.5</t>
    </r>
  </si>
  <si>
    <t xml:space="preserve">Brīdinājuma signālgalva (1 lēca, 300mm, LED 230V) Swarco CIWAY 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</si>
  <si>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</si>
  <si>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</si>
  <si>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</si>
  <si>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</si>
  <si>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</si>
  <si>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</si>
  <si>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</si>
  <si>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</si>
  <si>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</si>
  <si>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</si>
  <si>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r>
      <t xml:space="preserve">12.5</t>
    </r>
  </si>
  <si>
    <t>EC-2 IO1616 bloks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</si>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</sst>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2.0</v>
      </c>
      <c r="E14" s="7">
        <v>50.0</v>
      </c>
      <c r="F14" s="7">
        <f>ROUND(D14*E14,2)</f>
        <v>100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8.0</v>
      </c>
      <c r="E15" s="7">
        <v>45.0</v>
      </c>
      <c r="F15" s="7">
        <f>ROUND(D15*E15,2)</f>
        <v>360</v>
      </c>
    </row>
    <row r="16" spans="1:6">
      <c r="A16" s="3" t="inlineStr">
        <is>
          <r>
            <t xml:space="preserve">1.11</t>
          </r>
        </is>
      </c>
      <c r="B16" s="5" t="s">
        <v>23</v>
      </c>
      <c r="C16" s="6" t="s">
        <v>21</v>
      </c>
      <c r="D16" s="6">
        <v>2.0</v>
      </c>
      <c r="E16" s="7">
        <v>40.0</v>
      </c>
      <c r="F16" s="7">
        <f>ROUND(D16*E16,2)</f>
        <v>80</v>
      </c>
    </row>
    <row r="17" spans="1:6">
      <c r="A17" s="3" t="inlineStr">
        <is>
          <r>
            <t xml:space="preserve">5.7</t>
          </r>
        </is>
      </c>
      <c r="B17" s="5" t="s">
        <v>25</v>
      </c>
      <c r="C17" s="6" t="s">
        <v>26</v>
      </c>
      <c r="D17" s="6">
        <v>2.0</v>
      </c>
      <c r="E17" s="7">
        <v>50.0</v>
      </c>
      <c r="F17" s="7">
        <f>ROUND(D17*E17,2)</f>
        <v>100</v>
      </c>
    </row>
    <row r="18" spans="1:6">
      <c r="A18" s="3" t="inlineStr">
        <is>
          <r>
            <t xml:space="preserve">5.10</t>
          </r>
        </is>
      </c>
      <c r="B18" s="5" t="s">
        <v>28</v>
      </c>
      <c r="C18" s="6" t="s">
        <v>18</v>
      </c>
      <c r="D18" s="6">
        <v>3.0</v>
      </c>
      <c r="E18" s="7">
        <v>30.0</v>
      </c>
      <c r="F18" s="7">
        <f>ROUND(D18*E18,2)</f>
        <v>90</v>
      </c>
    </row>
    <row r="19" spans="1:6">
      <c r="A19" s="3" t="inlineStr">
        <is>
          <r>
            <t xml:space="preserve">5.11</t>
          </r>
        </is>
      </c>
      <c r="B19" s="5" t="s">
        <v>30</v>
      </c>
      <c r="C19" s="6" t="s">
        <v>18</v>
      </c>
      <c r="D19" s="6">
        <v>1.0</v>
      </c>
      <c r="E19" s="7">
        <v>30.0</v>
      </c>
      <c r="F19" s="7">
        <f>ROUND(D19*E19,2)</f>
        <v>30</v>
      </c>
    </row>
    <row r="20" spans="1:6">
      <c r="A20" s="3" t="inlineStr">
        <is>
          <r>
            <t xml:space="preserve">5.12</t>
          </r>
        </is>
      </c>
      <c r="B20" s="5" t="s">
        <v>32</v>
      </c>
      <c r="C20" s="6" t="s">
        <v>18</v>
      </c>
      <c r="D20" s="6">
        <v>1.0</v>
      </c>
      <c r="E20" s="7">
        <v>30.0</v>
      </c>
      <c r="F20" s="7">
        <f>ROUND(D20*E20,2)</f>
        <v>30</v>
      </c>
    </row>
    <row r="21" spans="1:6">
      <c r="A21" s="3" t="inlineStr">
        <is>
          <r>
            <t xml:space="preserve">5.13</t>
          </r>
        </is>
      </c>
      <c r="B21" s="5" t="s">
        <v>34</v>
      </c>
      <c r="C21" s="6" t="s">
        <v>18</v>
      </c>
      <c r="D21" s="6">
        <v>6.0</v>
      </c>
      <c r="E21" s="7">
        <v>50.0</v>
      </c>
      <c r="F21" s="7">
        <f>ROUND(D21*E21,2)</f>
        <v>300</v>
      </c>
    </row>
    <row r="22" spans="1:6">
      <c r="A22" s="3" t="inlineStr">
        <is>
          <r>
            <t xml:space="preserve">5.15</t>
          </r>
        </is>
      </c>
      <c r="B22" s="5" t="s">
        <v>36</v>
      </c>
      <c r="C22" s="6" t="s">
        <v>18</v>
      </c>
      <c r="D22" s="6">
        <v>2.0</v>
      </c>
      <c r="E22" s="7">
        <v>20.0</v>
      </c>
      <c r="F22" s="7">
        <f>ROUND(D22*E22,2)</f>
        <v>40</v>
      </c>
    </row>
    <row r="23" spans="1:6">
      <c r="A23" s="3" t="inlineStr">
        <is>
          <r>
            <t xml:space="preserve">6.3</t>
          </r>
        </is>
      </c>
      <c r="B23" s="5" t="s">
        <v>38</v>
      </c>
      <c r="C23" s="6" t="s">
        <v>18</v>
      </c>
      <c r="D23" s="6">
        <v>1.0</v>
      </c>
      <c r="E23" s="7">
        <v>50.0</v>
      </c>
      <c r="F23" s="7">
        <f>ROUND(D23*E23,2)</f>
        <v>50</v>
      </c>
    </row>
    <row r="24" spans="1:6">
      <c r="A24" s="3" t="inlineStr">
        <is>
          <r>
            <t xml:space="preserve">6.10</t>
          </r>
        </is>
      </c>
      <c r="B24" s="5" t="s">
        <v>40</v>
      </c>
      <c r="C24" s="6" t="s">
        <v>18</v>
      </c>
      <c r="D24" s="6">
        <v>2.0</v>
      </c>
      <c r="E24" s="7">
        <v>70.0</v>
      </c>
      <c r="F24" s="7">
        <f>ROUND(D24*E24,2)</f>
        <v>140</v>
      </c>
    </row>
    <row r="25" spans="1:6">
      <c r="A25" s="3" t="inlineStr">
        <is>
          <r>
            <t xml:space="preserve">7.1</t>
          </r>
        </is>
      </c>
      <c r="B25" s="5" t="s">
        <v>42</v>
      </c>
      <c r="C25" s="6" t="s">
        <v>43</v>
      </c>
      <c r="D25" s="6">
        <v>1.0</v>
      </c>
      <c r="E25" s="7">
        <v>14000.0</v>
      </c>
      <c r="F25" s="7">
        <f>ROUND(D25*E25,2)</f>
        <v>14000</v>
      </c>
    </row>
    <row r="26" spans="1:6">
      <c r="A26" s="3" t="inlineStr">
        <is>
          <r>
            <t xml:space="preserve">11.5</t>
          </r>
        </is>
      </c>
      <c r="B26" s="5" t="s">
        <v>45</v>
      </c>
      <c r="C26" s="6" t="s">
        <v>18</v>
      </c>
      <c r="D26" s="6">
        <v>2.0</v>
      </c>
      <c r="E26" s="7">
        <v>169.0</v>
      </c>
      <c r="F26" s="7">
        <f>ROUND(D26*E26,2)</f>
        <v>338</v>
      </c>
    </row>
    <row r="27" spans="1:6">
      <c r="A27" s="3" t="inlineStr">
        <is>
          <r>
            <t xml:space="preserve">11.12</t>
          </r>
        </is>
      </c>
      <c r="B27" s="5" t="s">
        <v>47</v>
      </c>
      <c r="C27" s="6" t="s">
        <v>18</v>
      </c>
      <c r="D27" s="6">
        <v>3.0</v>
      </c>
      <c r="E27" s="7">
        <v>93.6</v>
      </c>
      <c r="F27" s="7">
        <f>ROUND(D27*E27,2)</f>
        <v>280.8</v>
      </c>
    </row>
    <row r="28" spans="1:6">
      <c r="A28" s="3" t="inlineStr">
        <is>
          <r>
            <t xml:space="preserve">11.13</t>
          </r>
        </is>
      </c>
      <c r="B28" s="5" t="s">
        <v>49</v>
      </c>
      <c r="C28" s="6" t="s">
        <v>18</v>
      </c>
      <c r="D28" s="6">
        <v>1.0</v>
      </c>
      <c r="E28" s="7">
        <v>123.5</v>
      </c>
      <c r="F28" s="7">
        <f>ROUND(D28*E28,2)</f>
        <v>123.5</v>
      </c>
    </row>
    <row r="29" spans="1:6">
      <c r="A29" s="3" t="inlineStr">
        <is>
          <r>
            <t xml:space="preserve">11.14</t>
          </r>
        </is>
      </c>
      <c r="B29" s="5" t="s">
        <v>51</v>
      </c>
      <c r="C29" s="6" t="s">
        <v>18</v>
      </c>
      <c r="D29" s="6">
        <v>2.0</v>
      </c>
      <c r="E29" s="7">
        <v>110.5</v>
      </c>
      <c r="F29" s="7">
        <f>ROUND(D29*E29,2)</f>
        <v>221</v>
      </c>
    </row>
    <row r="30" spans="1:6">
      <c r="A30" s="3" t="inlineStr">
        <is>
          <r>
            <t xml:space="preserve">11.15</t>
          </r>
        </is>
      </c>
      <c r="B30" s="5" t="s">
        <v>53</v>
      </c>
      <c r="C30" s="6" t="s">
        <v>18</v>
      </c>
      <c r="D30" s="6">
        <v>1.0</v>
      </c>
      <c r="E30" s="7">
        <v>36.4</v>
      </c>
      <c r="F30" s="7">
        <f>ROUND(D30*E30,2)</f>
        <v>36.4</v>
      </c>
    </row>
    <row r="31" spans="1:6">
      <c r="A31" s="3" t="inlineStr">
        <is>
          <r>
            <t xml:space="preserve">11.18</t>
          </r>
        </is>
      </c>
      <c r="B31" s="5" t="s">
        <v>55</v>
      </c>
      <c r="C31" s="6" t="s">
        <v>18</v>
      </c>
      <c r="D31" s="6">
        <v>4.0</v>
      </c>
      <c r="E31" s="7">
        <v>15.6</v>
      </c>
      <c r="F31" s="7">
        <f>ROUND(D31*E31,2)</f>
        <v>62.4</v>
      </c>
    </row>
    <row r="32" spans="1:6">
      <c r="A32" s="3" t="inlineStr">
        <is>
          <r>
            <t xml:space="preserve">12.5</t>
          </r>
        </is>
      </c>
      <c r="B32" s="5" t="s">
        <v>57</v>
      </c>
      <c r="C32" s="6" t="s">
        <v>18</v>
      </c>
      <c r="D32" s="6">
        <v>1.0</v>
      </c>
      <c r="E32" s="7">
        <v>422.5</v>
      </c>
      <c r="F32" s="7">
        <f>ROUND(D32*E32,2)</f>
        <v>422.5</v>
      </c>
    </row>
    <row r="33" spans="1:6">
      <c r="D33" s="9" t="s">
        <v>58</v>
      </c>
      <c r="E33" s="6"/>
      <c r="F33" s="7">
        <f>SUM(F14:F32)</f>
        <v>16804.6</v>
      </c>
    </row>
    <row r="34" spans="1:6">
      <c r="D34" s="9" t="s">
        <v>59</v>
      </c>
      <c r="E34" s="6"/>
      <c r="F34" s="7">
        <f>F33*0.21</f>
        <v>3528.966</v>
      </c>
    </row>
    <row r="35" spans="1:6">
      <c r="D35" s="10" t="s">
        <v>60</v>
      </c>
      <c r="E35" s="6"/>
      <c r="F35" s="11">
        <f>F33+F34</f>
        <v>20333.566</v>
      </c>
    </row>
    <row r="37" spans="1:6">
      <c r="C37" s="9" t="s">
        <v>61</v>
      </c>
      <c r="D37" s="6"/>
      <c r="E37" s="6"/>
      <c r="F37" s="7">
        <f>F33</f>
        <v>16804.6</v>
      </c>
    </row>
    <row r="38" spans="1:6">
      <c r="C38" s="9" t="s">
        <v>62</v>
      </c>
      <c r="D38" s="6"/>
      <c r="E38" s="6"/>
      <c r="F38" s="7">
        <f>F34</f>
        <v>3528.966</v>
      </c>
    </row>
    <row r="39" spans="1:6">
      <c r="C39" s="10" t="s">
        <v>63</v>
      </c>
      <c r="D39" s="6"/>
      <c r="E39" s="6"/>
      <c r="F39" s="11">
        <f>F37+F38</f>
        <v>20333.566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3:E33"/>
    <mergeCell ref="D34:E34"/>
    <mergeCell ref="D35:E35"/>
    <mergeCell ref="C37:E37"/>
    <mergeCell ref="C38:E38"/>
    <mergeCell ref="C39:E39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2025-11-06T08:50:18+02:00</dcterms:created>
  <dcterms:modified xsi:type="dcterms:W3CDTF">2025-11-06T08:50:18+02:00</dcterms:modified>
  <dc:title>Līguma akts</dc:title>
  <dc:description>Līguma akts</dc:description>
  <dc:subject>Līguma akts</dc:subject>
  <cp:keywords/>
  <cp:category/>
</cp:coreProperties>
</file>