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Print_Titles" localSheetId="0">'Worksheet'!$31:$31</definedName>
    <definedName name="_xlnm.Print_Area" localSheetId="0">'Worksheet'!$A:$F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<sst xmlns="http://schemas.openxmlformats.org/spreadsheetml/2006/main" uniqueCount="54">
  <si>
    <r>
      <t xml:space="preserve">Pasūtītājs: </t>
    </r>
    <r>
      <rPr>
        <rFont val="Calibri"/>
        <b val="true"/>
        <i val="false"/>
        <strike val="false"/>
        <color rgb="FF000000"/>
        <sz val="11"/>
        <u val="none"/>
      </rPr>
      <t xml:space="preserve">JVPI Pilsētsaimniecība</t>
    </r>
  </si>
  <si>
    <t>Vien. reģ. Nr. 90001282486</t>
  </si>
  <si>
    <t>Pulkv.O.Kalpaka 16a, Jelgava</t>
  </si>
  <si>
    <r>
      <t xml:space="preserve">Izpildītājs: </t>
    </r>
    <r>
      <rPr>
        <rFont val="Calibri"/>
        <b val="true"/>
        <i val="false"/>
        <strike val="false"/>
        <color rgb="FF000000"/>
        <sz val="11"/>
        <u val="none"/>
      </rPr>
      <t xml:space="preserve">Mītavas Elektra SIA</t>
    </r>
  </si>
  <si>
    <t>Vien. reģ. Nr. 43603009810</t>
  </si>
  <si>
    <t>Jelgava, Vaļņu iela 8, LV-3001</t>
  </si>
  <si>
    <r>
      <t xml:space="preserve">Līguma Nr. </t>
    </r>
    <r>
      <rPr>
        <rFont val="Calibri"/>
        <b val="true"/>
        <i val="false"/>
        <strike val="false"/>
        <color rgb="FF000000"/>
        <sz val="11"/>
        <u val="none"/>
      </rPr>
      <t xml:space="preserve">PIL/2-4/22/73</t>
    </r>
  </si>
  <si>
    <r>
      <t xml:space="preserve">Jelgavas valstspilsētas luksoforu objektu uzturēšana</t>
    </r>
  </si>
  <si>
    <t>Par 2025. gada maija mēnesī izpildītajiem darbiem</t>
  </si>
  <si>
    <t>ACF 5.1.31</t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</si>
  <si>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</si>
  <si>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Pakalpojuma veids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</si>
  <si>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Mēr-
vienība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</si>
  <si>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</si>
  <si>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
cena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</si>
  <si>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Kopā EUR
(bez PVN)</t>
    </r>
  </si>
  <si>
    <r>
      <t xml:space="preserve">1.10</t>
    </r>
  </si>
  <si>
    <t>Strādnieka darbs</t>
  </si>
  <si>
    <t>h</t>
  </si>
  <si>
    <r>
      <t xml:space="preserve">3.9</t>
    </r>
  </si>
  <si>
    <t>Datorizētās akustiskās gājēju izsaukuma pogas konfigurēšana, remonts</t>
  </si>
  <si>
    <t>gab.</t>
  </si>
  <si>
    <r>
      <t xml:space="preserve">5.1</t>
    </r>
  </si>
  <si>
    <t>Transporta signālgalvas montāža uz balsta</t>
  </si>
  <si>
    <t>kompl.</t>
  </si>
  <si>
    <r>
      <t xml:space="preserve">5.10</t>
    </r>
  </si>
  <si>
    <t>Signālgalvas aizsargjumtiņa nomaiņa uz balsta</t>
  </si>
  <si>
    <r>
      <t xml:space="preserve">5.12</t>
    </r>
  </si>
  <si>
    <t>Signālgalvas stiprinājuma kronšteina nomaiņa uz balsta</t>
  </si>
  <si>
    <r>
      <t xml:space="preserve">5.13</t>
    </r>
  </si>
  <si>
    <t>Signāllēcas nomaiņa uz balsta</t>
  </si>
  <si>
    <r>
      <t xml:space="preserve">5.14</t>
    </r>
  </si>
  <si>
    <t>Signāllēcas nomaiņa uz konsoles (vārtiem)</t>
  </si>
  <si>
    <r>
      <t xml:space="preserve">7.1</t>
    </r>
  </si>
  <si>
    <t>Tehniskā apkope visiem (52) luksoforu objektiem</t>
  </si>
  <si>
    <t>mēnesis</t>
  </si>
  <si>
    <r>
      <t xml:space="preserve">8.4</t>
    </r>
  </si>
  <si>
    <r>
      <t xml:space="preserve">11.13</t>
    </r>
  </si>
  <si>
    <t xml:space="preserve">Signāllēca (300mm, LED 42V) Peek TLED </t>
  </si>
  <si>
    <r>
      <t xml:space="preserve">11.15</t>
    </r>
  </si>
  <si>
    <t>Signālgalvas stiprinājuma (alumīnija) kronšteins</t>
  </si>
  <si>
    <r>
      <t xml:space="preserve">11.18</t>
    </r>
  </si>
  <si>
    <t>Signālgalvas aizsargjumtiņš</t>
  </si>
  <si>
    <t>Kopā (bez PVN) EUR</t>
  </si>
  <si>
    <t>PVN 21% EUR</t>
  </si>
  <si>
    <t>Kopā ar PVN EUR</t>
  </si>
  <si>
    <t>PB 3.4.06.K</t>
  </si>
  <si>
    <r>
      <t xml:space="preserve">6.9</t>
    </r>
  </si>
  <si>
    <t>Izstrādātā signālplāna palaišana un atslēgšana uz noteiktu laiku</t>
  </si>
  <si>
    <r>
      <t xml:space="preserve">6.10</t>
    </r>
  </si>
  <si>
    <t>Luksofora objekta palaišana, izslēgšana vai pārslēgšana mirgojošā dzeltenajā režīmā</t>
  </si>
  <si>
    <t>Pavisam kopā (bez PVN) EUR</t>
  </si>
  <si>
    <t>Pavisam kopā PVN 21% EUR</t>
  </si>
  <si>
    <t>Pavisam kopā ar PVN EUR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</si>
</sst>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49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1" numFmtId="2" fillId="0" borderId="1" applyFont="1" applyNumberFormat="1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F40"/>
  <sheetViews>
    <sheetView tabSelected="1" workbookViewId="0" showGridLines="true" showRowColHeaders="1">
      <selection activeCell="F40" sqref="F40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t="inlineStr">
        <is>
          <r>
            <t xml:space="preserve">Pasūtītājs: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JVPI Pilsētsaimniecība</t>
          </r>
        </is>
      </c>
    </row>
    <row r="2" spans="1:6">
      <c r="A2" t="s">
        <v>1</v>
      </c>
    </row>
    <row r="3" spans="1:6">
      <c r="A3" t="s">
        <v>2</v>
      </c>
    </row>
    <row r="5" spans="1:6">
      <c r="A5" t="inlineStr">
        <is>
          <r>
            <t xml:space="preserve">Izpildītājs: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Mītavas Elektra SIA</t>
          </r>
        </is>
      </c>
    </row>
    <row r="6" spans="1:6">
      <c r="A6" t="s">
        <v>4</v>
      </c>
    </row>
    <row r="7" spans="1:6">
      <c r="A7" t="s">
        <v>5</v>
      </c>
    </row>
    <row r="8" spans="1:6">
      <c r="A8" t="inlineStr">
        <is>
          <r>
            <t xml:space="preserve">Līguma Nr.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PIL/2-4/22/73</t>
          </r>
        </is>
      </c>
    </row>
    <row r="9" spans="1:6">
      <c r="A9" t="inlineStr">
        <is>
          <r>
            <t xml:space="preserve">Jelgavas valstspilsētas luksoforu objektu uzturēšana</t>
          </r>
        </is>
      </c>
    </row>
    <row r="11" spans="1:6">
      <c r="A11" t="s">
        <v>8</v>
      </c>
    </row>
    <row r="12" spans="1:6">
      <c r="F12" s="1" t="s">
        <v>9</v>
      </c>
    </row>
    <row r="13" spans="1:6">
      <c r="A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B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Pakalpojuma veids</t>
          </r>
        </is>
      </c>
      <c r="C13" s="4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Mēr-
vienība</t>
          </r>
        </is>
      </c>
      <c r="D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E13" s="4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
cena EUR</t>
          </r>
        </is>
      </c>
      <c r="F13" s="8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Kopā EUR
(bez PVN)</t>
          </r>
        </is>
      </c>
    </row>
    <row r="14" spans="1:6">
      <c r="A14" s="3" t="inlineStr">
        <is>
          <r>
            <t xml:space="preserve">1.10</t>
          </r>
        </is>
      </c>
      <c r="B14" s="5" t="s">
        <v>17</v>
      </c>
      <c r="C14" s="6" t="s">
        <v>18</v>
      </c>
      <c r="D14" s="6">
        <v>9.0</v>
      </c>
      <c r="E14" s="7">
        <v>45.0</v>
      </c>
      <c r="F14" s="7">
        <f>ROUND(D14*E14,2)</f>
        <v>405</v>
      </c>
    </row>
    <row r="15" spans="1:6">
      <c r="A15" s="3" t="inlineStr">
        <is>
          <r>
            <t xml:space="preserve">3.9</t>
          </r>
        </is>
      </c>
      <c r="B15" s="5" t="s">
        <v>20</v>
      </c>
      <c r="C15" s="6" t="s">
        <v>21</v>
      </c>
      <c r="D15" s="6">
        <v>1.0</v>
      </c>
      <c r="E15" s="7">
        <v>60.0</v>
      </c>
      <c r="F15" s="7">
        <f>ROUND(D15*E15,2)</f>
        <v>60</v>
      </c>
    </row>
    <row r="16" spans="1:6">
      <c r="A16" s="3" t="inlineStr">
        <is>
          <r>
            <t xml:space="preserve">5.1</t>
          </r>
        </is>
      </c>
      <c r="B16" s="5" t="s">
        <v>23</v>
      </c>
      <c r="C16" s="6" t="s">
        <v>24</v>
      </c>
      <c r="D16" s="6">
        <v>1.0</v>
      </c>
      <c r="E16" s="7">
        <v>70.0</v>
      </c>
      <c r="F16" s="7">
        <f>ROUND(D16*E16,2)</f>
        <v>70</v>
      </c>
    </row>
    <row r="17" spans="1:6">
      <c r="A17" s="3" t="inlineStr">
        <is>
          <r>
            <t xml:space="preserve">5.10</t>
          </r>
        </is>
      </c>
      <c r="B17" s="5" t="s">
        <v>26</v>
      </c>
      <c r="C17" s="6" t="s">
        <v>21</v>
      </c>
      <c r="D17" s="6">
        <v>2.0</v>
      </c>
      <c r="E17" s="7">
        <v>30.0</v>
      </c>
      <c r="F17" s="7">
        <f>ROUND(D17*E17,2)</f>
        <v>60</v>
      </c>
    </row>
    <row r="18" spans="1:6">
      <c r="A18" s="3" t="inlineStr">
        <is>
          <r>
            <t xml:space="preserve">5.12</t>
          </r>
        </is>
      </c>
      <c r="B18" s="5" t="s">
        <v>28</v>
      </c>
      <c r="C18" s="6" t="s">
        <v>21</v>
      </c>
      <c r="D18" s="6">
        <v>2.0</v>
      </c>
      <c r="E18" s="7">
        <v>30.0</v>
      </c>
      <c r="F18" s="7">
        <f>ROUND(D18*E18,2)</f>
        <v>60</v>
      </c>
    </row>
    <row r="19" spans="1:6">
      <c r="A19" s="3" t="inlineStr">
        <is>
          <r>
            <t xml:space="preserve">5.13</t>
          </r>
        </is>
      </c>
      <c r="B19" s="5" t="s">
        <v>30</v>
      </c>
      <c r="C19" s="6" t="s">
        <v>21</v>
      </c>
      <c r="D19" s="6">
        <v>1.0</v>
      </c>
      <c r="E19" s="7">
        <v>50.0</v>
      </c>
      <c r="F19" s="7">
        <f>ROUND(D19*E19,2)</f>
        <v>50</v>
      </c>
    </row>
    <row r="20" spans="1:6">
      <c r="A20" s="3" t="inlineStr">
        <is>
          <r>
            <t xml:space="preserve">5.14</t>
          </r>
        </is>
      </c>
      <c r="B20" s="5" t="s">
        <v>32</v>
      </c>
      <c r="C20" s="6" t="s">
        <v>21</v>
      </c>
      <c r="D20" s="6">
        <v>1.0</v>
      </c>
      <c r="E20" s="7">
        <v>60.0</v>
      </c>
      <c r="F20" s="7">
        <f>ROUND(D20*E20,2)</f>
        <v>60</v>
      </c>
    </row>
    <row r="21" spans="1:6">
      <c r="A21" s="3" t="inlineStr">
        <is>
          <r>
            <t xml:space="preserve">7.1</t>
          </r>
        </is>
      </c>
      <c r="B21" s="5" t="s">
        <v>34</v>
      </c>
      <c r="C21" s="6" t="s">
        <v>35</v>
      </c>
      <c r="D21" s="6">
        <v>1.0</v>
      </c>
      <c r="E21" s="7">
        <v>14000.0</v>
      </c>
      <c r="F21" s="7">
        <f>ROUND(D21*E21,2)</f>
        <v>14000</v>
      </c>
    </row>
    <row r="22" spans="1:6">
      <c r="A22" s="3" t="inlineStr">
        <is>
          <r>
            <t xml:space="preserve">8.4</t>
          </r>
        </is>
      </c>
      <c r="B22" s="5" t="s">
        <v>17</v>
      </c>
      <c r="C22" s="6" t="s">
        <v>18</v>
      </c>
      <c r="D22" s="6">
        <v>4.0</v>
      </c>
      <c r="E22" s="7">
        <v>50.0</v>
      </c>
      <c r="F22" s="7">
        <f>ROUND(D22*E22,2)</f>
        <v>200</v>
      </c>
    </row>
    <row r="23" spans="1:6">
      <c r="A23" s="3" t="inlineStr">
        <is>
          <r>
            <t xml:space="preserve">11.13</t>
          </r>
        </is>
      </c>
      <c r="B23" s="5" t="s">
        <v>38</v>
      </c>
      <c r="C23" s="6" t="s">
        <v>21</v>
      </c>
      <c r="D23" s="6">
        <v>2.0</v>
      </c>
      <c r="E23" s="7">
        <v>123.5</v>
      </c>
      <c r="F23" s="7">
        <f>ROUND(D23*E23,2)</f>
        <v>247</v>
      </c>
    </row>
    <row r="24" spans="1:6">
      <c r="A24" s="3" t="inlineStr">
        <is>
          <r>
            <t xml:space="preserve">11.15</t>
          </r>
        </is>
      </c>
      <c r="B24" s="5" t="s">
        <v>40</v>
      </c>
      <c r="C24" s="6" t="s">
        <v>21</v>
      </c>
      <c r="D24" s="6">
        <v>2.0</v>
      </c>
      <c r="E24" s="7">
        <v>36.4</v>
      </c>
      <c r="F24" s="7">
        <f>ROUND(D24*E24,2)</f>
        <v>72.8</v>
      </c>
    </row>
    <row r="25" spans="1:6">
      <c r="A25" s="3" t="inlineStr">
        <is>
          <r>
            <t xml:space="preserve">11.18</t>
          </r>
        </is>
      </c>
      <c r="B25" s="5" t="s">
        <v>42</v>
      </c>
      <c r="C25" s="6" t="s">
        <v>21</v>
      </c>
      <c r="D25" s="6">
        <v>2.0</v>
      </c>
      <c r="E25" s="7">
        <v>15.6</v>
      </c>
      <c r="F25" s="7">
        <f>ROUND(D25*E25,2)</f>
        <v>31.2</v>
      </c>
    </row>
    <row r="26" spans="1:6">
      <c r="D26" s="9" t="s">
        <v>43</v>
      </c>
      <c r="E26" s="6"/>
      <c r="F26" s="7">
        <f>SUM(F14:F25)</f>
        <v>15316</v>
      </c>
    </row>
    <row r="27" spans="1:6">
      <c r="D27" s="9" t="s">
        <v>44</v>
      </c>
      <c r="E27" s="6"/>
      <c r="F27" s="7">
        <f>F26*0.21</f>
        <v>3216.36</v>
      </c>
    </row>
    <row r="28" spans="1:6">
      <c r="D28" s="10" t="s">
        <v>45</v>
      </c>
      <c r="E28" s="6"/>
      <c r="F28" s="11">
        <f>F26+F27</f>
        <v>18532.36</v>
      </c>
    </row>
    <row r="30" spans="1:6">
      <c r="F30" s="1" t="s">
        <v>46</v>
      </c>
    </row>
    <row r="31" spans="1:6">
      <c r="A31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B31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Pakalpojuma veids</t>
          </r>
        </is>
      </c>
      <c r="C31" s="4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Mēr-
vienība</t>
          </r>
        </is>
      </c>
      <c r="D31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E31" s="4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
cena EUR</t>
          </r>
        </is>
      </c>
      <c r="F31" s="8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Kopā EUR
(bez PVN)</t>
          </r>
        </is>
      </c>
    </row>
    <row r="32" spans="1:6">
      <c r="A32" s="3" t="inlineStr">
        <is>
          <r>
            <t xml:space="preserve">6.9</t>
          </r>
        </is>
      </c>
      <c r="B32" s="5" t="s">
        <v>48</v>
      </c>
      <c r="C32" s="6" t="s">
        <v>21</v>
      </c>
      <c r="D32" s="6">
        <v>5.0</v>
      </c>
      <c r="E32" s="7">
        <v>200.0</v>
      </c>
      <c r="F32" s="7">
        <f>ROUND(D32*E32,2)</f>
        <v>1000</v>
      </c>
    </row>
    <row r="33" spans="1:6">
      <c r="A33" s="3" t="inlineStr">
        <is>
          <r>
            <t xml:space="preserve">6.10</t>
          </r>
        </is>
      </c>
      <c r="B33" s="5" t="s">
        <v>50</v>
      </c>
      <c r="C33" s="6" t="s">
        <v>21</v>
      </c>
      <c r="D33" s="6">
        <v>1.0</v>
      </c>
      <c r="E33" s="7">
        <v>70.0</v>
      </c>
      <c r="F33" s="7">
        <f>ROUND(D33*E33,2)</f>
        <v>70</v>
      </c>
    </row>
    <row r="34" spans="1:6">
      <c r="D34" s="9" t="s">
        <v>43</v>
      </c>
      <c r="E34" s="6"/>
      <c r="F34" s="7">
        <f>SUM(F32:F33)</f>
        <v>1070</v>
      </c>
    </row>
    <row r="35" spans="1:6">
      <c r="D35" s="9" t="s">
        <v>44</v>
      </c>
      <c r="E35" s="6"/>
      <c r="F35" s="7">
        <f>F34*0.21</f>
        <v>224.7</v>
      </c>
    </row>
    <row r="36" spans="1:6">
      <c r="D36" s="10" t="s">
        <v>45</v>
      </c>
      <c r="E36" s="6"/>
      <c r="F36" s="11">
        <f>F34+F35</f>
        <v>1294.7</v>
      </c>
    </row>
    <row r="38" spans="1:6">
      <c r="C38" s="9" t="s">
        <v>51</v>
      </c>
      <c r="D38" s="6"/>
      <c r="E38" s="6"/>
      <c r="F38" s="7">
        <f>F26+F34</f>
        <v>16386</v>
      </c>
    </row>
    <row r="39" spans="1:6">
      <c r="C39" s="9" t="s">
        <v>52</v>
      </c>
      <c r="D39" s="6"/>
      <c r="E39" s="6"/>
      <c r="F39" s="7">
        <f>F27+F35</f>
        <v>3441.06</v>
      </c>
    </row>
    <row r="40" spans="1:6">
      <c r="C40" s="10" t="s">
        <v>53</v>
      </c>
      <c r="D40" s="6"/>
      <c r="E40" s="6"/>
      <c r="F40" s="11">
        <f>F38+F39</f>
        <v>19827.06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26:E26"/>
    <mergeCell ref="D27:E27"/>
    <mergeCell ref="D28:E28"/>
    <mergeCell ref="D34:E34"/>
    <mergeCell ref="D35:E35"/>
    <mergeCell ref="D36:E36"/>
    <mergeCell ref="C38:E38"/>
    <mergeCell ref="C39:E39"/>
    <mergeCell ref="C40:E40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2025-11-06T08:54:28+02:00</dcterms:created>
  <dcterms:modified xsi:type="dcterms:W3CDTF">2025-11-06T08:54:28+02:00</dcterms:modified>
  <dc:title>Līguma akts</dc:title>
  <dc:description>Līguma akts</dc:description>
  <dc:subject>Līguma akts</dc:subject>
  <cp:keywords/>
  <cp:category/>
</cp:coreProperties>
</file>