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'Worksheet'!$20:$20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<sst xmlns="http://schemas.openxmlformats.org/spreadsheetml/2006/main" uniqueCount="42">
  <si>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</si>
  <si>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</si>
  <si>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</si>
  <si>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</si>
  <si>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</si>
  <si>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</si>
  <si>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</si>
  <si>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</si>
  <si>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2023. gada decembra mēnesī izpildītajiem darbiem</t>
  </si>
  <si>
    <t>PB 3.4.02.K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</si>
  <si>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</si>
  <si>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</si>
  <si>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</si>
  <si>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</si>
  <si>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</si>
  <si>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</si>
  <si>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6.9</t>
    </r>
  </si>
  <si>
    <t>Izstrādātā signālplāna palaišana un atslēgšana uz noteiktu laiku</t>
  </si>
  <si>
    <t>gab.</t>
  </si>
  <si>
    <t>Kopā (bez PVN) EUR</t>
  </si>
  <si>
    <t>PVN 21% EUR</t>
  </si>
  <si>
    <t>Kopā ar PVN EUR</t>
  </si>
  <si>
    <t>ACF 5.1.31</t>
  </si>
  <si>
    <r>
      <t xml:space="preserve">1.10</t>
    </r>
  </si>
  <si>
    <t>Strādnieka darbs</t>
  </si>
  <si>
    <t>h</t>
  </si>
  <si>
    <r>
      <t xml:space="preserve">3.9</t>
    </r>
  </si>
  <si>
    <t>Datorizētās akustiskās gājēju izsaukuma pogas konfigurēšana, remonts</t>
  </si>
  <si>
    <r>
      <t xml:space="preserve">5.13</t>
    </r>
  </si>
  <si>
    <t>Signāllēcas nomaiņa uz balsta</t>
  </si>
  <si>
    <r>
      <t xml:space="preserve">5.15</t>
    </r>
  </si>
  <si>
    <t>Signālgalvas stāvokļa regulēšana</t>
  </si>
  <si>
    <r>
      <t xml:space="preserve">7.1</t>
    </r>
  </si>
  <si>
    <t>Tehniskā apkope visiem (52) luksoforu objektiem</t>
  </si>
  <si>
    <t>mēnesis</t>
  </si>
  <si>
    <r>
      <t xml:space="preserve">11.12</t>
    </r>
  </si>
  <si>
    <t xml:space="preserve">Signāllēca (200mm, LED 230V) Swarco Futurled </t>
  </si>
  <si>
    <r>
      <t xml:space="preserve">11.14</t>
    </r>
  </si>
  <si>
    <t xml:space="preserve">Signāllēca (200mm, LED 42V) Peek TLED 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</si>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</sst>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4"/>
  <sheetViews>
    <sheetView tabSelected="1" workbookViewId="0" showGridLines="true" showRowColHeaders="1">
      <selection activeCell="F34" sqref="F34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6.9</t>
          </r>
        </is>
      </c>
      <c r="B14" s="5" t="s">
        <v>17</v>
      </c>
      <c r="C14" s="6" t="s">
        <v>18</v>
      </c>
      <c r="D14" s="6">
        <v>3.0</v>
      </c>
      <c r="E14" s="7">
        <v>200.0</v>
      </c>
      <c r="F14" s="7">
        <f>ROUND(D14*E14,2)</f>
        <v>600</v>
      </c>
    </row>
    <row r="15" spans="1:6">
      <c r="D15" s="9" t="s">
        <v>19</v>
      </c>
      <c r="E15" s="6"/>
      <c r="F15" s="7">
        <f>SUM(F14:F14)</f>
        <v>600</v>
      </c>
    </row>
    <row r="16" spans="1:6">
      <c r="D16" s="9" t="s">
        <v>20</v>
      </c>
      <c r="E16" s="6"/>
      <c r="F16" s="7">
        <f>F15*0.21</f>
        <v>126</v>
      </c>
    </row>
    <row r="17" spans="1:6">
      <c r="D17" s="10" t="s">
        <v>21</v>
      </c>
      <c r="E17" s="6"/>
      <c r="F17" s="11">
        <f>F15+F16</f>
        <v>726</v>
      </c>
    </row>
    <row r="19" spans="1:6">
      <c r="F19" s="1" t="s">
        <v>22</v>
      </c>
    </row>
    <row r="20" spans="1:6">
      <c r="A20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20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20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20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20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20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21" spans="1:6">
      <c r="A21" s="3" t="inlineStr">
        <is>
          <r>
            <t xml:space="preserve">1.10</t>
          </r>
        </is>
      </c>
      <c r="B21" s="5" t="s">
        <v>24</v>
      </c>
      <c r="C21" s="6" t="s">
        <v>25</v>
      </c>
      <c r="D21" s="6">
        <v>1.0</v>
      </c>
      <c r="E21" s="7">
        <v>45.0</v>
      </c>
      <c r="F21" s="7">
        <f>ROUND(D21*E21,2)</f>
        <v>45</v>
      </c>
    </row>
    <row r="22" spans="1:6">
      <c r="A22" s="3" t="inlineStr">
        <is>
          <r>
            <t xml:space="preserve">3.9</t>
          </r>
        </is>
      </c>
      <c r="B22" s="5" t="s">
        <v>27</v>
      </c>
      <c r="C22" s="6" t="s">
        <v>18</v>
      </c>
      <c r="D22" s="6">
        <v>1.0</v>
      </c>
      <c r="E22" s="7">
        <v>60.0</v>
      </c>
      <c r="F22" s="7">
        <f>ROUND(D22*E22,2)</f>
        <v>60</v>
      </c>
    </row>
    <row r="23" spans="1:6">
      <c r="A23" s="3" t="inlineStr">
        <is>
          <r>
            <t xml:space="preserve">5.13</t>
          </r>
        </is>
      </c>
      <c r="B23" s="5" t="s">
        <v>29</v>
      </c>
      <c r="C23" s="6" t="s">
        <v>18</v>
      </c>
      <c r="D23" s="6">
        <v>3.0</v>
      </c>
      <c r="E23" s="7">
        <v>50.0</v>
      </c>
      <c r="F23" s="7">
        <f>ROUND(D23*E23,2)</f>
        <v>150</v>
      </c>
    </row>
    <row r="24" spans="1:6">
      <c r="A24" s="3" t="inlineStr">
        <is>
          <r>
            <t xml:space="preserve">5.15</t>
          </r>
        </is>
      </c>
      <c r="B24" s="5" t="s">
        <v>31</v>
      </c>
      <c r="C24" s="6" t="s">
        <v>18</v>
      </c>
      <c r="D24" s="6">
        <v>2.0</v>
      </c>
      <c r="E24" s="7">
        <v>20.0</v>
      </c>
      <c r="F24" s="7">
        <f>ROUND(D24*E24,2)</f>
        <v>40</v>
      </c>
    </row>
    <row r="25" spans="1:6">
      <c r="A25" s="3" t="inlineStr">
        <is>
          <r>
            <t xml:space="preserve">7.1</t>
          </r>
        </is>
      </c>
      <c r="B25" s="5" t="s">
        <v>33</v>
      </c>
      <c r="C25" s="6" t="s">
        <v>34</v>
      </c>
      <c r="D25" s="6">
        <v>1.0</v>
      </c>
      <c r="E25" s="7">
        <v>14000.0</v>
      </c>
      <c r="F25" s="7">
        <f>ROUND(D25*E25,2)</f>
        <v>14000</v>
      </c>
    </row>
    <row r="26" spans="1:6">
      <c r="A26" s="3" t="inlineStr">
        <is>
          <r>
            <t xml:space="preserve">11.12</t>
          </r>
        </is>
      </c>
      <c r="B26" s="5" t="s">
        <v>36</v>
      </c>
      <c r="C26" s="6" t="s">
        <v>18</v>
      </c>
      <c r="D26" s="6">
        <v>1.0</v>
      </c>
      <c r="E26" s="7">
        <v>93.6</v>
      </c>
      <c r="F26" s="7">
        <f>ROUND(D26*E26,2)</f>
        <v>93.6</v>
      </c>
    </row>
    <row r="27" spans="1:6">
      <c r="A27" s="3" t="inlineStr">
        <is>
          <r>
            <t xml:space="preserve">11.14</t>
          </r>
        </is>
      </c>
      <c r="B27" s="5" t="s">
        <v>38</v>
      </c>
      <c r="C27" s="6" t="s">
        <v>18</v>
      </c>
      <c r="D27" s="6">
        <v>2.0</v>
      </c>
      <c r="E27" s="7">
        <v>110.5</v>
      </c>
      <c r="F27" s="7">
        <f>ROUND(D27*E27,2)</f>
        <v>221</v>
      </c>
    </row>
    <row r="28" spans="1:6">
      <c r="D28" s="9" t="s">
        <v>19</v>
      </c>
      <c r="E28" s="6"/>
      <c r="F28" s="7">
        <f>SUM(F21:F27)</f>
        <v>14609.6</v>
      </c>
    </row>
    <row r="29" spans="1:6">
      <c r="D29" s="9" t="s">
        <v>20</v>
      </c>
      <c r="E29" s="6"/>
      <c r="F29" s="7">
        <f>F28*0.21</f>
        <v>3068.016</v>
      </c>
    </row>
    <row r="30" spans="1:6">
      <c r="D30" s="10" t="s">
        <v>21</v>
      </c>
      <c r="E30" s="6"/>
      <c r="F30" s="11">
        <f>F28+F29</f>
        <v>17677.616</v>
      </c>
    </row>
    <row r="32" spans="1:6">
      <c r="C32" s="9" t="s">
        <v>39</v>
      </c>
      <c r="D32" s="6"/>
      <c r="E32" s="6"/>
      <c r="F32" s="7">
        <f>F15+F28</f>
        <v>15209.6</v>
      </c>
    </row>
    <row r="33" spans="1:6">
      <c r="C33" s="9" t="s">
        <v>40</v>
      </c>
      <c r="D33" s="6"/>
      <c r="E33" s="6"/>
      <c r="F33" s="7">
        <f>F16+F29</f>
        <v>3194.016</v>
      </c>
    </row>
    <row r="34" spans="1:6">
      <c r="C34" s="10" t="s">
        <v>41</v>
      </c>
      <c r="D34" s="6"/>
      <c r="E34" s="6"/>
      <c r="F34" s="11">
        <f>F32+F33</f>
        <v>18403.616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5:E15"/>
    <mergeCell ref="D16:E16"/>
    <mergeCell ref="D17:E17"/>
    <mergeCell ref="D28:E28"/>
    <mergeCell ref="D29:E29"/>
    <mergeCell ref="D30:E30"/>
    <mergeCell ref="C32:E32"/>
    <mergeCell ref="C33:E33"/>
    <mergeCell ref="C34:E34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2024-11-19T10:25:06+02:00</dcterms:created>
  <dcterms:modified xsi:type="dcterms:W3CDTF">2024-11-19T10:25:06+02:00</dcterms:modified>
  <dc:title>Līguma akts</dc:title>
  <dc:description>Līguma akts</dc:description>
  <dc:subject>Līguma akts</dc:subject>
  <cp:keywords/>
  <cp:category/>
</cp:coreProperties>
</file>