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codeName="ThisWorkbook"/>
  <mc:AlternateContent xmlns:mc="http://schemas.openxmlformats.org/markup-compatibility/2006">
    <mc:Choice Requires="x15">
      <x15ac:absPath xmlns:x15ac="http://schemas.microsoft.com/office/spreadsheetml/2010/11/ac" url="D:\Uldis\download\"/>
    </mc:Choice>
  </mc:AlternateContent>
  <xr:revisionPtr revIDLastSave="0" documentId="13_ncr:1_{108541C7-8D78-4C1F-A526-AF5D3E9D5D7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Worksheet" sheetId="1" r:id="rId1"/>
  </sheets>
  <definedNames>
    <definedName name="_xlnm.Print_Area" localSheetId="0">Worksheet!$A:$F</definedName>
    <definedName name="_xlnm.Print_Titles" localSheetId="0">Worksheet!$14:$14</definedName>
  </definedNames>
  <calcPr calcId="191029"/>
</workbook>
</file>

<file path=xl/calcChain.xml><?xml version="1.0" encoding="utf-8"?>
<calcChain xmlns="http://schemas.openxmlformats.org/spreadsheetml/2006/main">
  <c r="F69" i="1" l="1"/>
  <c r="F68" i="1"/>
  <c r="F67" i="1"/>
  <c r="F66" i="1"/>
  <c r="F63" i="1"/>
  <c r="F60" i="1"/>
  <c r="F58" i="1"/>
  <c r="F55" i="1"/>
  <c r="F53" i="1"/>
  <c r="F50" i="1"/>
  <c r="F48" i="1"/>
  <c r="F45" i="1"/>
  <c r="F43" i="1"/>
  <c r="F40" i="1"/>
  <c r="F38" i="1"/>
  <c r="F37" i="1"/>
  <c r="F35" i="1"/>
  <c r="F32" i="1"/>
  <c r="F31" i="1"/>
  <c r="F29" i="1"/>
  <c r="F26" i="1"/>
  <c r="F23" i="1"/>
  <c r="F21" i="1"/>
  <c r="F20" i="1"/>
  <c r="F17" i="1"/>
</calcChain>
</file>

<file path=xl/sharedStrings.xml><?xml version="1.0" encoding="utf-8"?>
<sst xmlns="http://schemas.openxmlformats.org/spreadsheetml/2006/main" count="153" uniqueCount="84">
  <si>
    <r>
      <t xml:space="preserve">Pasūtītājs: </t>
    </r>
    <r>
      <rPr>
        <b/>
        <sz val="11"/>
        <color rgb="FF000000"/>
        <rFont val="Calibri"/>
      </rPr>
      <t>JVPI Pilsētsaimniecība</t>
    </r>
  </si>
  <si>
    <t>ACF 5.1.31</t>
  </si>
  <si>
    <t>Vien. reģ. Nr. 90001282486</t>
  </si>
  <si>
    <t>Pulkv.O.Kalpaka 16a, Jelgava</t>
  </si>
  <si>
    <r>
      <t xml:space="preserve">Izpildītājs: </t>
    </r>
    <r>
      <rPr>
        <b/>
        <sz val="11"/>
        <color rgb="FF000000"/>
        <rFont val="Calibri"/>
      </rPr>
      <t>Mītavas Elektra SIA</t>
    </r>
  </si>
  <si>
    <t>Vien. reģ. Nr. 43603009810</t>
  </si>
  <si>
    <t>Jelgava, Vaļņu iela 8, LV-3001</t>
  </si>
  <si>
    <r>
      <t xml:space="preserve">Līguma Nr. </t>
    </r>
    <r>
      <rPr>
        <b/>
        <sz val="11"/>
        <color rgb="FF000000"/>
        <rFont val="Calibri"/>
      </rPr>
      <t>PIL/2-4/22/73</t>
    </r>
  </si>
  <si>
    <t>Jelgavas valstspilsētas luksoforu objektu uzturēšana</t>
  </si>
  <si>
    <t>Par 2024. gada oktobra mēnesī izpildītajiem darbiem</t>
  </si>
  <si>
    <r>
      <rPr>
        <i/>
        <sz val="11"/>
        <color rgb="FF000000"/>
        <rFont val="Calibri"/>
      </rPr>
      <t>Datums / Kods</t>
    </r>
  </si>
  <si>
    <r>
      <rPr>
        <i/>
        <sz val="11"/>
        <color rgb="FF000000"/>
        <rFont val="Calibri"/>
      </rPr>
      <t>Pakalpojuma veids</t>
    </r>
  </si>
  <si>
    <r>
      <rPr>
        <i/>
        <sz val="11"/>
        <color rgb="FF000000"/>
        <rFont val="Calibri"/>
      </rPr>
      <t>Mēr-
vienība</t>
    </r>
  </si>
  <si>
    <r>
      <rPr>
        <i/>
        <sz val="11"/>
        <color rgb="FF000000"/>
        <rFont val="Calibri"/>
      </rPr>
      <t>Vienības
cena EUR</t>
    </r>
  </si>
  <si>
    <r>
      <rPr>
        <i/>
        <sz val="11"/>
        <color rgb="FF000000"/>
        <rFont val="Calibri"/>
      </rPr>
      <t>Kopā EUR
(bez PVN)</t>
    </r>
  </si>
  <si>
    <t>8</t>
  </si>
  <si>
    <t>Avārijas darbi</t>
  </si>
  <si>
    <t>8.4</t>
  </si>
  <si>
    <t>Strādnieka darbs</t>
  </si>
  <si>
    <t>h</t>
  </si>
  <si>
    <t>1</t>
  </si>
  <si>
    <t>Demontāžas darbi</t>
  </si>
  <si>
    <t>1.9</t>
  </si>
  <si>
    <t>Luksofora objekta elementa demontāža</t>
  </si>
  <si>
    <t>gab.</t>
  </si>
  <si>
    <t>1.10</t>
  </si>
  <si>
    <t>6</t>
  </si>
  <si>
    <t>Luksoforu kontrolieru uzturēšanas un montāžas darbi</t>
  </si>
  <si>
    <t>6.3</t>
  </si>
  <si>
    <t>Kontroliera bloka nomaiņa</t>
  </si>
  <si>
    <t>1.6</t>
  </si>
  <si>
    <t>Signālgalvas demontāža</t>
  </si>
  <si>
    <t>5</t>
  </si>
  <si>
    <t>Signālgalvu uzturēšanas un montāžas darbi</t>
  </si>
  <si>
    <t>5.5</t>
  </si>
  <si>
    <t>Gājēju signālgalvas montāža</t>
  </si>
  <si>
    <t>kompl.</t>
  </si>
  <si>
    <t>5.10</t>
  </si>
  <si>
    <t>Signālgalvas aizsargjumtiņa nomaiņa uz balsta</t>
  </si>
  <si>
    <t>11</t>
  </si>
  <si>
    <t>Signālgalvas un signālgalvu piederumi</t>
  </si>
  <si>
    <t>11.18</t>
  </si>
  <si>
    <t>Signālgalvas aizsargjumtiņš</t>
  </si>
  <si>
    <t>5.13</t>
  </si>
  <si>
    <t>Signāllēcas nomaiņa uz balsta</t>
  </si>
  <si>
    <t>11.12</t>
  </si>
  <si>
    <t xml:space="preserve">Signāllēca (200mm, LED 230V) Swarco Futurled </t>
  </si>
  <si>
    <t>11.14</t>
  </si>
  <si>
    <t xml:space="preserve">Signāllēca (200mm, LED 42V) Peek TLED </t>
  </si>
  <si>
    <t>11.11</t>
  </si>
  <si>
    <t>Signāllēca (300mm, LED 230V) Swarco Futurled</t>
  </si>
  <si>
    <r>
      <rPr>
        <b/>
        <sz val="11"/>
        <color rgb="FF000000"/>
        <rFont val="Calibri"/>
      </rPr>
      <t>Pasta ielas - Zirgu ielas - Sporta ielas krustojums , pasūtījuma nr: 107517</t>
    </r>
  </si>
  <si>
    <t>7</t>
  </si>
  <si>
    <t>Luksoforu objektu ikdienas uzturēšana</t>
  </si>
  <si>
    <t>7.1</t>
  </si>
  <si>
    <t>Tehniskā apkope visiem (52) luksoforu objektiem</t>
  </si>
  <si>
    <t>mēnesis</t>
  </si>
  <si>
    <t>Kopā (bez PVN) EUR</t>
  </si>
  <si>
    <t>PVN 21% EUR</t>
  </si>
  <si>
    <t>Kopā ar PVN EUR</t>
  </si>
  <si>
    <t>Nodeva:</t>
  </si>
  <si>
    <t>paraksts</t>
  </si>
  <si>
    <t>Mītavas Elektra SIA</t>
  </si>
  <si>
    <t>Datums:</t>
  </si>
  <si>
    <t>Pieņēma:</t>
  </si>
  <si>
    <r>
      <t xml:space="preserve"> Akts Nr. </t>
    </r>
    <r>
      <rPr>
        <b/>
        <sz val="15"/>
        <color rgb="FFFF0000"/>
        <rFont val="Calibri"/>
        <family val="2"/>
      </rPr>
      <t>399/5189/2024-10</t>
    </r>
  </si>
  <si>
    <r>
      <rPr>
        <b/>
        <sz val="11"/>
        <color rgb="FFFF0000"/>
        <rFont val="Calibri"/>
        <family val="2"/>
      </rPr>
      <t>06.10.2024.
- 06.10.2024.</t>
    </r>
  </si>
  <si>
    <r>
      <rPr>
        <b/>
        <sz val="11"/>
        <color rgb="FFFF0000"/>
        <rFont val="Calibri"/>
        <family val="2"/>
      </rPr>
      <t>16.10.2024.
- 18.10.2024.</t>
    </r>
  </si>
  <si>
    <r>
      <rPr>
        <b/>
        <sz val="11"/>
        <color rgb="FFFF0000"/>
        <rFont val="Calibri"/>
        <family val="2"/>
      </rPr>
      <t>10.10.2024.
- 24.10.2024.</t>
    </r>
  </si>
  <si>
    <r>
      <rPr>
        <b/>
        <sz val="11"/>
        <color rgb="FFFF0000"/>
        <rFont val="Calibri"/>
        <family val="2"/>
      </rPr>
      <t>25.10.2024.
- 25.10.2024.</t>
    </r>
  </si>
  <si>
    <r>
      <rPr>
        <b/>
        <sz val="11"/>
        <color rgb="FFFF0000"/>
        <rFont val="Calibri"/>
        <family val="2"/>
      </rPr>
      <t>26.10.2024.
- 27.10.2024.</t>
    </r>
  </si>
  <si>
    <r>
      <rPr>
        <b/>
        <sz val="11"/>
        <color rgb="FFFF0000"/>
        <rFont val="Calibri"/>
        <family val="2"/>
      </rPr>
      <t>29.10.2024.
- 30.10.2024.</t>
    </r>
  </si>
  <si>
    <r>
      <rPr>
        <b/>
        <sz val="11"/>
        <color rgb="FFFF0000"/>
        <rFont val="Calibri"/>
        <family val="2"/>
      </rPr>
      <t>01.10.2024.
- 31.10.2024.</t>
    </r>
  </si>
  <si>
    <r>
      <rPr>
        <i/>
        <sz val="11"/>
        <color rgb="FFFF0000"/>
        <rFont val="Calibri"/>
        <family val="2"/>
      </rPr>
      <t>Daudzums</t>
    </r>
  </si>
  <si>
    <r>
      <rPr>
        <b/>
        <sz val="11"/>
        <color rgb="FFFF0000"/>
        <rFont val="Calibri"/>
        <family val="2"/>
      </rPr>
      <t>Lietuvas šosejas - Miera ielas krustojums</t>
    </r>
    <r>
      <rPr>
        <b/>
        <sz val="11"/>
        <color rgb="FF000000"/>
        <rFont val="Calibri"/>
      </rPr>
      <t xml:space="preserve"> , pasūtījuma nr: </t>
    </r>
    <r>
      <rPr>
        <b/>
        <sz val="11"/>
        <color rgb="FFFF0000"/>
        <rFont val="Calibri"/>
        <family val="2"/>
      </rPr>
      <t>107450</t>
    </r>
  </si>
  <si>
    <r>
      <rPr>
        <b/>
        <sz val="11"/>
        <color rgb="FFFF0000"/>
        <rFont val="Calibri"/>
        <family val="2"/>
      </rPr>
      <t xml:space="preserve">Lietuvas šosejas - Miera ielas krustojums </t>
    </r>
    <r>
      <rPr>
        <b/>
        <sz val="11"/>
        <color rgb="FF000000"/>
        <rFont val="Calibri"/>
      </rPr>
      <t xml:space="preserve">, pasūtījuma nr: </t>
    </r>
    <r>
      <rPr>
        <b/>
        <sz val="11"/>
        <color rgb="FFFF0000"/>
        <rFont val="Calibri"/>
        <family val="2"/>
      </rPr>
      <t>107662</t>
    </r>
  </si>
  <si>
    <r>
      <rPr>
        <b/>
        <sz val="11"/>
        <color rgb="FFFF0000"/>
        <rFont val="Calibri"/>
        <family val="2"/>
      </rPr>
      <t>Rīgas ielas - Brīvības bulvāra krustojum</t>
    </r>
    <r>
      <rPr>
        <b/>
        <sz val="11"/>
        <color rgb="FF000000"/>
        <rFont val="Calibri"/>
      </rPr>
      <t xml:space="preserve">s , pasūtījuma nr: </t>
    </r>
    <r>
      <rPr>
        <b/>
        <sz val="11"/>
        <color rgb="FFFF0000"/>
        <rFont val="Calibri"/>
        <family val="2"/>
      </rPr>
      <t>107457</t>
    </r>
  </si>
  <si>
    <r>
      <rPr>
        <b/>
        <sz val="11"/>
        <color rgb="FFFF0000"/>
        <rFont val="Calibri"/>
        <family val="2"/>
      </rPr>
      <t>Rīgas ielas - Kalnciema ceļa krustojums</t>
    </r>
    <r>
      <rPr>
        <b/>
        <sz val="11"/>
        <color rgb="FF000000"/>
        <rFont val="Calibri"/>
      </rPr>
      <t xml:space="preserve"> , pasūtījuma nr: </t>
    </r>
    <r>
      <rPr>
        <b/>
        <sz val="11"/>
        <color rgb="FFFF0000"/>
        <rFont val="Calibri"/>
        <family val="2"/>
      </rPr>
      <t>107663</t>
    </r>
  </si>
  <si>
    <r>
      <rPr>
        <b/>
        <sz val="11"/>
        <color rgb="FFFF0000"/>
        <rFont val="Calibri"/>
        <family val="2"/>
      </rPr>
      <t>Rūpniecības ielas - Pulkveža Oskara Kalpaka ielas krustojums g.p. pāri O.Kalpaka ielai</t>
    </r>
    <r>
      <rPr>
        <b/>
        <sz val="11"/>
        <color rgb="FF000000"/>
        <rFont val="Calibri"/>
      </rPr>
      <t>, pasūtījuma nr:</t>
    </r>
    <r>
      <rPr>
        <b/>
        <sz val="11"/>
        <color rgb="FFFF0000"/>
        <rFont val="Calibri"/>
        <family val="2"/>
      </rPr>
      <t xml:space="preserve"> 107537</t>
    </r>
  </si>
  <si>
    <r>
      <rPr>
        <b/>
        <sz val="11"/>
        <color rgb="FFFF0000"/>
        <rFont val="Calibri"/>
        <family val="2"/>
      </rPr>
      <t>Meiju ceļa - Satiksmes ielas krustojums</t>
    </r>
    <r>
      <rPr>
        <b/>
        <sz val="11"/>
        <color rgb="FF000000"/>
        <rFont val="Calibri"/>
      </rPr>
      <t xml:space="preserve"> , pasūtījuma nr:</t>
    </r>
    <r>
      <rPr>
        <b/>
        <sz val="11"/>
        <color rgb="FFFF0000"/>
        <rFont val="Calibri"/>
        <family val="2"/>
      </rPr>
      <t xml:space="preserve"> 107647</t>
    </r>
  </si>
  <si>
    <r>
      <rPr>
        <b/>
        <sz val="11"/>
        <color rgb="FFFF0000"/>
        <rFont val="Calibri"/>
        <family val="2"/>
      </rPr>
      <t>Mātera ielas - Zirgu ielas krustojums</t>
    </r>
    <r>
      <rPr>
        <b/>
        <sz val="11"/>
        <color rgb="FF000000"/>
        <rFont val="Calibri"/>
      </rPr>
      <t xml:space="preserve"> , pasūtījuma nr: </t>
    </r>
    <r>
      <rPr>
        <b/>
        <sz val="11"/>
        <color rgb="FFFF0000"/>
        <rFont val="Calibri"/>
        <family val="2"/>
      </rPr>
      <t>107685</t>
    </r>
  </si>
  <si>
    <r>
      <rPr>
        <b/>
        <sz val="11"/>
        <color rgb="FFFF0000"/>
        <rFont val="Calibri"/>
        <family val="2"/>
      </rPr>
      <t>Rūpniecības ielas - Filozofu ielas krustojums</t>
    </r>
    <r>
      <rPr>
        <b/>
        <sz val="11"/>
        <color rgb="FF000000"/>
        <rFont val="Calibri"/>
      </rPr>
      <t xml:space="preserve"> , pasūtījuma nr: </t>
    </r>
    <r>
      <rPr>
        <b/>
        <sz val="11"/>
        <color rgb="FFFF0000"/>
        <rFont val="Calibri"/>
        <family val="2"/>
      </rPr>
      <t>107699</t>
    </r>
  </si>
  <si>
    <r>
      <rPr>
        <b/>
        <sz val="11"/>
        <color rgb="FFFF0000"/>
        <rFont val="Calibri"/>
        <family val="2"/>
      </rPr>
      <t>Visi luksoforu objekti (Atmodas ielas gājēju pāreja, Brīvības bulvāra - Garozas ielas krustojums, Brīvības bulvāra - Lāčplēša ielas krustojums, Dobeles ielas - Pulkveža Brieža ielas krustojums, Dobeles ielas - Uzvaras ielas krustojums, Dobeles šosejas - 4.līnijas krustojums, Dobeles šosejas - 5.līnijas krustojums, Dobeles šosejas - Atmodas ielas krustojums, Dobeles šosejas - Māras ielas krustojums, Dobeles šosejas - Satiksmes ielas krustojums, Krišjāņa Barona ielas - Uzvaras ielas krustojums, Lielās ielas - Akadēmijas ielas krustojums, Lielās ielas - Dambja ielas krustojums, Lielās ielas - Jāņa Čakstes bulvāra krustojums, Lielās ielas - Katoļu ielas krustojums, Lielās ielas - Mātera ielas krustojums, Lielās ielas - Pasta ielas krustojums, Lielās ielas - Pētera ielas krustojums, Lielās ielas - Pulkveža Oskara Kalpaka ielas krustojums, Lielās ielas gājēju pāreja, Lietuvas šosejas - Miera ielas krustojums, Lietuvas šosejas - Savienības ielas krustojums, Mātera ielas - Svētes ielas krustojums, Mātera ielas - Zirgu ielas krustojums, Meiju ceļa - Satiksmes ielas krustojums, Pasta ielas - Dobeles ielas - Blaumaņa ielas krustojums, Pasta ielas - Driksas ielas krustojums, Pasta ielas - Sudrabu Edžus ielas krustojums, Pasta ielas - Zirgu ielas - Sporta ielas krustojums, Pasta ielas gājēju pāreja pie Krišjāņa Barona ielas, Pasta ielas gājēju pāreja pirms rotācijas apļa, Raiņa ielas - Akadēmijas ielas krustojums, Raiņa ielas - Katoļu ielas krustojums, Raiņa ielas - Mātera ielas krustojums, Raiņa ielas - Pasta ielas krustojums, Raiņa ielas - Pulkveža Oskara Kalpaka ielas krustojums, Raiņa ielas - Sarmas ielas - Tērvetes ielas krustojums, Rīgas ielas - Brīvības bulvāra krustojums, Rīgas ielas - Institūta ielas krustojums, Rīgas ielas - Izstādes ielas krustojums, Rīgas ielas - Kalnciema ceļa krustojums, Rīgas ielas - Loka maģistrāles krustojums, Rīgas ielas - Pērnavas ielas - Pumpura ielas krustojums, Rīgas ielas - Strazdu ielas krustojums, Rīgas ielas - „Keramika” krustojums, Rūpniecības ielas - Dambja ielas krustojums, Rūpniecības ielas - Filozofu ielas krustojums, Rūpniecības ielas - Mātera ielas krustojums, Rūpniecības ielas - Pulkveža Oskara Kalpaka ielas krustojums, Rūpniecības ielas - Tērvetes ielas krustojums, Rūpniecības ielas gājēju pāreja, Zemgales prospekta – Jāņa ielas krustojuma gājēju pāreja, Zemgales prospekta – Sporta ielas krustojums (53 objekti))</t>
    </r>
    <r>
      <rPr>
        <b/>
        <sz val="11"/>
        <color rgb="FF000000"/>
        <rFont val="Calibri"/>
      </rPr>
      <t xml:space="preserve"> , pasūtījuma nr:</t>
    </r>
    <r>
      <rPr>
        <b/>
        <sz val="11"/>
        <color rgb="FFFF0000"/>
        <rFont val="Calibri"/>
        <family val="2"/>
      </rPr>
      <t xml:space="preserve"> 107749</t>
    </r>
  </si>
  <si>
    <r>
      <rPr>
        <b/>
        <sz val="11"/>
        <color rgb="FFFF0000"/>
        <rFont val="Calibri"/>
        <family val="2"/>
      </rPr>
      <t>Visi luksoforu objekti (Atmodas ielas gājēju pāreja, Brīvības bulvāra - Garozas ielas krustojums, Brīvības bulvāra - Lāčplēša ielas krustojums, Dobeles ielas - Pulkveža Brieža ielas krustojums, Dobeles ielas - Uzvaras ielas krustojums, Dobeles šosejas - 4.līnijas krustojums, Dobeles šosejas - 5.līnijas krustojums, Dobeles šosejas - Atmodas ielas krustojums, Dobeles šosejas - Māras ielas krustojums, Dobeles šosejas - Satiksmes ielas krustojums, Krišjāņa Barona ielas - Uzvaras ielas krustojums, Lielās ielas - Akadēmijas ielas krustojums, Lielās ielas - Dambja ielas krustojums, Lielās ielas - Jāņa Čakstes bulvāra krustojums, Lielās ielas - Katoļu ielas krustojums, Lielās ielas - Mātera ielas krustojums, Lielās ielas - Pasta ielas krustojums, Lielās ielas - Pētera ielas krustojums, Lielās ielas - Pulkveža Oskara Kalpaka ielas krustojums, Lielās ielas gājēju pāreja, Lietuvas šosejas - Miera ielas krustojums, Lietuvas šosejas - Savienības ielas krustojums, Mātera ielas - Svētes ielas krustojums, Mātera ielas - Zirgu ielas krustojums, Meiju ceļa - Satiksmes ielas krustojums, Pasta ielas - Dobeles ielas - Blaumaņa ielas krustojums, Pasta ielas - Driksas ielas krustojums, Pasta ielas - Sudrabu Edžus ielas krustojums, Pasta ielas - Zirgu ielas - Sporta ielas krustojums, Pasta ielas gājēju pāreja pie Krišjāņa Barona ielas, Pasta ielas gājēju pāreja pirms rotācijas apļa, Raiņa ielas - Akadēmijas ielas krustojums, Raiņa ielas - Katoļu ielas krustojums, Raiņa ielas - Mātera ielas krustojums, Raiņa ielas - Pasta ielas krustojums, Raiņa ielas - Pulkveža Oskara Kalpaka ielas krustojums, Raiņa ielas - Sarmas ielas - Tērvetes ielas krustojums, Rīgas ielas - Brīvības bulvāra krustojums, Rīgas ielas - Institūta ielas krustojums, Rīgas ielas - Izstādes ielas krustojums, Rīgas ielas - Kalnciema ceļa krustojums, Rīgas ielas - Loka maģistrāles krustojums, Rīgas ielas - Pērnavas ielas - Pumpura ielas krustojums, Rīgas ielas - Strazdu ielas krustojums, Rīgas ielas - „Keramika” krustojums, Rūpniecības ielas - Dambja ielas krustojums, Rūpniecības ielas - Filozofu ielas krustojums, Rūpniecības ielas - Mātera ielas krustojums, Rūpniecības ielas - Pulkveža Oskara Kalpaka ielas krustojums, Rūpniecības ielas - Tērvetes ielas krustojums, Rūpniecības ielas gājēju pāreja, Zemgales prospekta – Jāņa ielas krustojuma gājēju pāreja, Zemgales prospekta – Sporta ielas krustojums (53 objekti))</t>
    </r>
    <r>
      <rPr>
        <b/>
        <sz val="11"/>
        <color rgb="FF000000"/>
        <rFont val="Calibri"/>
      </rPr>
      <t xml:space="preserve"> , pasūtījuma nr: </t>
    </r>
    <r>
      <rPr>
        <b/>
        <sz val="11"/>
        <color rgb="FFFF0000"/>
        <rFont val="Calibri"/>
        <family val="2"/>
      </rPr>
      <t>107571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</si>
</sst>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</font>
    <font>
      <i/>
      <sz val="11"/>
      <color rgb="FF000000"/>
      <name val="Calibri"/>
    </font>
    <font>
      <b/>
      <sz val="11"/>
      <color rgb="FF000000"/>
      <name val="Calibri"/>
    </font>
    <font>
      <b/>
      <sz val="15"/>
      <color rgb="FFFF0000"/>
      <name val="Calibri"/>
      <family val="2"/>
    </font>
    <font>
      <b/>
      <sz val="15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i/>
      <sz val="11"/>
      <color rgb="FFFF0000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B3B3B3"/>
        <bgColor rgb="FF00000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right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2" fontId="0" fillId="0" borderId="1" xfId="0" applyNumberFormat="1" applyBorder="1"/>
    <xf numFmtId="0" fontId="0" fillId="2" borderId="1" xfId="0" applyFill="1" applyBorder="1" applyAlignment="1">
      <alignment horizontal="center" wrapText="1"/>
    </xf>
    <xf numFmtId="2" fontId="2" fillId="0" borderId="1" xfId="0" applyNumberFormat="1" applyFont="1" applyBorder="1"/>
    <xf numFmtId="0" fontId="0" fillId="0" borderId="2" xfId="0" applyBorder="1"/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0" fontId="1" fillId="0" borderId="1" xfId="0" applyFont="1" applyBorder="1" applyAlignment="1">
      <alignment wrapText="1"/>
    </xf>
    <xf numFmtId="0" fontId="0" fillId="0" borderId="1" xfId="0" applyBorder="1" applyAlignment="1">
      <alignment horizontal="right"/>
    </xf>
    <xf numFmtId="0" fontId="2" fillId="0" borderId="1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/>
    <xf numFmtId="0" fontId="8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9"/>
  <sheetViews>
    <sheetView tabSelected="1" topLeftCell="A41" workbookViewId="0">
      <selection activeCell="K54" sqref="K54"/>
    </sheetView>
  </sheetViews>
  <sheetFormatPr defaultRowHeight="15" x14ac:dyDescent="0.25"/>
  <cols>
    <col min="1" max="1" width="15" customWidth="1"/>
    <col min="2" max="2" width="50" customWidth="1"/>
    <col min="3" max="3" width="10" customWidth="1"/>
    <col min="4" max="4" width="10" style="17" customWidth="1"/>
    <col min="5" max="6" width="10" customWidth="1"/>
  </cols>
  <sheetData>
    <row r="1" spans="1:6" x14ac:dyDescent="0.25">
      <c r="A1" t="s">
        <v>0</v>
      </c>
      <c r="F1" s="1" t="s">
        <v>1</v>
      </c>
    </row>
    <row r="2" spans="1:6" x14ac:dyDescent="0.25">
      <c r="A2" t="s">
        <v>2</v>
      </c>
    </row>
    <row r="3" spans="1:6" x14ac:dyDescent="0.25">
      <c r="A3" t="s">
        <v>3</v>
      </c>
    </row>
    <row r="5" spans="1:6" x14ac:dyDescent="0.25">
      <c r="A5" t="s">
        <v>4</v>
      </c>
    </row>
    <row r="6" spans="1:6" x14ac:dyDescent="0.25">
      <c r="A6" t="s">
        <v>5</v>
      </c>
    </row>
    <row r="7" spans="1:6" x14ac:dyDescent="0.25">
      <c r="A7" t="s">
        <v>6</v>
      </c>
    </row>
    <row r="8" spans="1:6" x14ac:dyDescent="0.25">
      <c r="A8" t="s">
        <v>7</v>
      </c>
    </row>
    <row r="9" spans="1:6" x14ac:dyDescent="0.25">
      <c r="A9" t="s">
        <v>8</v>
      </c>
    </row>
    <row r="11" spans="1:6" ht="19.5" x14ac:dyDescent="0.3">
      <c r="A11" s="16" t="s">
        <v>65</v>
      </c>
      <c r="B11" s="10"/>
      <c r="C11" s="10"/>
      <c r="D11" s="10"/>
      <c r="E11" s="10"/>
      <c r="F11" s="10"/>
    </row>
    <row r="13" spans="1:6" x14ac:dyDescent="0.25">
      <c r="A13" s="17" t="s">
        <v>9</v>
      </c>
    </row>
    <row r="14" spans="1:6" ht="30" x14ac:dyDescent="0.25">
      <c r="A14" s="2" t="s">
        <v>10</v>
      </c>
      <c r="B14" s="2" t="s">
        <v>11</v>
      </c>
      <c r="C14" s="3" t="s">
        <v>12</v>
      </c>
      <c r="D14" s="21" t="s">
        <v>73</v>
      </c>
      <c r="E14" s="3" t="s">
        <v>13</v>
      </c>
      <c r="F14" s="7" t="s">
        <v>14</v>
      </c>
    </row>
    <row r="15" spans="1:6" ht="27.75" customHeight="1" x14ac:dyDescent="0.25">
      <c r="A15" s="18" t="s">
        <v>66</v>
      </c>
      <c r="B15" s="23" t="s">
        <v>74</v>
      </c>
      <c r="C15" s="12"/>
      <c r="D15" s="12"/>
      <c r="E15" s="12"/>
      <c r="F15" s="12"/>
    </row>
    <row r="16" spans="1:6" x14ac:dyDescent="0.25">
      <c r="A16" s="19" t="s">
        <v>15</v>
      </c>
      <c r="B16" s="13" t="s">
        <v>16</v>
      </c>
      <c r="C16" s="12"/>
      <c r="D16" s="12"/>
      <c r="E16" s="12"/>
      <c r="F16" s="12"/>
    </row>
    <row r="17" spans="1:6" x14ac:dyDescent="0.25">
      <c r="A17" s="20" t="s">
        <v>17</v>
      </c>
      <c r="B17" s="4" t="s">
        <v>18</v>
      </c>
      <c r="C17" s="5" t="s">
        <v>19</v>
      </c>
      <c r="D17" s="22">
        <v>2</v>
      </c>
      <c r="E17" s="6">
        <v>50</v>
      </c>
      <c r="F17" s="6">
        <f>ROUND(D17*E17,2)</f>
        <v>100</v>
      </c>
    </row>
    <row r="18" spans="1:6" ht="27.75" customHeight="1" x14ac:dyDescent="0.25">
      <c r="A18" s="18" t="s">
        <v>67</v>
      </c>
      <c r="B18" s="23" t="s">
        <v>75</v>
      </c>
      <c r="C18" s="12"/>
      <c r="D18" s="12"/>
      <c r="E18" s="12"/>
      <c r="F18" s="12"/>
    </row>
    <row r="19" spans="1:6" x14ac:dyDescent="0.25">
      <c r="A19" s="19" t="s">
        <v>20</v>
      </c>
      <c r="B19" s="13" t="s">
        <v>21</v>
      </c>
      <c r="C19" s="12"/>
      <c r="D19" s="12"/>
      <c r="E19" s="12"/>
      <c r="F19" s="12"/>
    </row>
    <row r="20" spans="1:6" x14ac:dyDescent="0.25">
      <c r="A20" s="20" t="s">
        <v>22</v>
      </c>
      <c r="B20" s="4" t="s">
        <v>23</v>
      </c>
      <c r="C20" s="5" t="s">
        <v>24</v>
      </c>
      <c r="D20" s="22">
        <v>1</v>
      </c>
      <c r="E20" s="6">
        <v>50</v>
      </c>
      <c r="F20" s="6">
        <f>ROUND(D20*E20,2)</f>
        <v>50</v>
      </c>
    </row>
    <row r="21" spans="1:6" x14ac:dyDescent="0.25">
      <c r="A21" s="20" t="s">
        <v>25</v>
      </c>
      <c r="B21" s="4" t="s">
        <v>18</v>
      </c>
      <c r="C21" s="5" t="s">
        <v>19</v>
      </c>
      <c r="D21" s="22">
        <v>2</v>
      </c>
      <c r="E21" s="6">
        <v>45</v>
      </c>
      <c r="F21" s="6">
        <f>ROUND(D21*E21,2)</f>
        <v>90</v>
      </c>
    </row>
    <row r="22" spans="1:6" x14ac:dyDescent="0.25">
      <c r="A22" s="19" t="s">
        <v>26</v>
      </c>
      <c r="B22" s="13" t="s">
        <v>27</v>
      </c>
      <c r="C22" s="12"/>
      <c r="D22" s="12"/>
      <c r="E22" s="12"/>
      <c r="F22" s="12"/>
    </row>
    <row r="23" spans="1:6" x14ac:dyDescent="0.25">
      <c r="A23" s="20" t="s">
        <v>28</v>
      </c>
      <c r="B23" s="4" t="s">
        <v>29</v>
      </c>
      <c r="C23" s="5" t="s">
        <v>24</v>
      </c>
      <c r="D23" s="22">
        <v>1</v>
      </c>
      <c r="E23" s="6">
        <v>50</v>
      </c>
      <c r="F23" s="6">
        <f>ROUND(D23*E23,2)</f>
        <v>50</v>
      </c>
    </row>
    <row r="24" spans="1:6" ht="27.75" customHeight="1" x14ac:dyDescent="0.25">
      <c r="A24" s="18" t="s">
        <v>68</v>
      </c>
      <c r="B24" s="23" t="s">
        <v>76</v>
      </c>
      <c r="C24" s="12"/>
      <c r="D24" s="12"/>
      <c r="E24" s="12"/>
      <c r="F24" s="12"/>
    </row>
    <row r="25" spans="1:6" x14ac:dyDescent="0.25">
      <c r="A25" s="19" t="s">
        <v>20</v>
      </c>
      <c r="B25" s="13" t="s">
        <v>21</v>
      </c>
      <c r="C25" s="12"/>
      <c r="D25" s="12"/>
      <c r="E25" s="12"/>
      <c r="F25" s="12"/>
    </row>
    <row r="26" spans="1:6" x14ac:dyDescent="0.25">
      <c r="A26" s="20" t="s">
        <v>25</v>
      </c>
      <c r="B26" s="4" t="s">
        <v>18</v>
      </c>
      <c r="C26" s="5" t="s">
        <v>19</v>
      </c>
      <c r="D26" s="22">
        <v>10</v>
      </c>
      <c r="E26" s="6">
        <v>45</v>
      </c>
      <c r="F26" s="6">
        <f>ROUND(D26*E26,2)</f>
        <v>450</v>
      </c>
    </row>
    <row r="27" spans="1:6" ht="27.75" customHeight="1" x14ac:dyDescent="0.25">
      <c r="A27" s="18" t="s">
        <v>69</v>
      </c>
      <c r="B27" s="23" t="s">
        <v>77</v>
      </c>
      <c r="C27" s="12"/>
      <c r="D27" s="12"/>
      <c r="E27" s="12"/>
      <c r="F27" s="12"/>
    </row>
    <row r="28" spans="1:6" x14ac:dyDescent="0.25">
      <c r="A28" s="19" t="s">
        <v>20</v>
      </c>
      <c r="B28" s="13" t="s">
        <v>21</v>
      </c>
      <c r="C28" s="12"/>
      <c r="D28" s="12"/>
      <c r="E28" s="12"/>
      <c r="F28" s="12"/>
    </row>
    <row r="29" spans="1:6" x14ac:dyDescent="0.25">
      <c r="A29" s="20" t="s">
        <v>30</v>
      </c>
      <c r="B29" s="4" t="s">
        <v>31</v>
      </c>
      <c r="C29" s="5" t="s">
        <v>24</v>
      </c>
      <c r="D29" s="22">
        <v>1</v>
      </c>
      <c r="E29" s="6">
        <v>50</v>
      </c>
      <c r="F29" s="6">
        <f>ROUND(D29*E29,2)</f>
        <v>50</v>
      </c>
    </row>
    <row r="30" spans="1:6" x14ac:dyDescent="0.25">
      <c r="A30" s="19" t="s">
        <v>32</v>
      </c>
      <c r="B30" s="13" t="s">
        <v>33</v>
      </c>
      <c r="C30" s="12"/>
      <c r="D30" s="12"/>
      <c r="E30" s="12"/>
      <c r="F30" s="12"/>
    </row>
    <row r="31" spans="1:6" x14ac:dyDescent="0.25">
      <c r="A31" s="20" t="s">
        <v>34</v>
      </c>
      <c r="B31" s="4" t="s">
        <v>35</v>
      </c>
      <c r="C31" s="5" t="s">
        <v>36</v>
      </c>
      <c r="D31" s="22">
        <v>1</v>
      </c>
      <c r="E31" s="6">
        <v>65</v>
      </c>
      <c r="F31" s="6">
        <f>ROUND(D31*E31,2)</f>
        <v>65</v>
      </c>
    </row>
    <row r="32" spans="1:6" x14ac:dyDescent="0.25">
      <c r="A32" s="20" t="s">
        <v>37</v>
      </c>
      <c r="B32" s="4" t="s">
        <v>38</v>
      </c>
      <c r="C32" s="5" t="s">
        <v>24</v>
      </c>
      <c r="D32" s="22">
        <v>1</v>
      </c>
      <c r="E32" s="6">
        <v>30</v>
      </c>
      <c r="F32" s="6">
        <f>ROUND(D32*E32,2)</f>
        <v>30</v>
      </c>
    </row>
    <row r="33" spans="1:6" ht="27.75" customHeight="1" x14ac:dyDescent="0.25">
      <c r="A33" s="18" t="s">
        <v>70</v>
      </c>
      <c r="B33" s="23" t="s">
        <v>78</v>
      </c>
      <c r="C33" s="12"/>
      <c r="D33" s="12"/>
      <c r="E33" s="12"/>
      <c r="F33" s="12"/>
    </row>
    <row r="34" spans="1:6" x14ac:dyDescent="0.25">
      <c r="A34" s="19" t="s">
        <v>20</v>
      </c>
      <c r="B34" s="13" t="s">
        <v>21</v>
      </c>
      <c r="C34" s="12"/>
      <c r="D34" s="12"/>
      <c r="E34" s="12"/>
      <c r="F34" s="12"/>
    </row>
    <row r="35" spans="1:6" x14ac:dyDescent="0.25">
      <c r="A35" s="20" t="s">
        <v>30</v>
      </c>
      <c r="B35" s="4" t="s">
        <v>31</v>
      </c>
      <c r="C35" s="5" t="s">
        <v>24</v>
      </c>
      <c r="D35" s="22">
        <v>1</v>
      </c>
      <c r="E35" s="6">
        <v>50</v>
      </c>
      <c r="F35" s="6">
        <f>ROUND(D35*E35,2)</f>
        <v>50</v>
      </c>
    </row>
    <row r="36" spans="1:6" x14ac:dyDescent="0.25">
      <c r="A36" s="19" t="s">
        <v>32</v>
      </c>
      <c r="B36" s="13" t="s">
        <v>33</v>
      </c>
      <c r="C36" s="12"/>
      <c r="D36" s="12"/>
      <c r="E36" s="12"/>
      <c r="F36" s="12"/>
    </row>
    <row r="37" spans="1:6" x14ac:dyDescent="0.25">
      <c r="A37" s="20" t="s">
        <v>34</v>
      </c>
      <c r="B37" s="4" t="s">
        <v>35</v>
      </c>
      <c r="C37" s="5" t="s">
        <v>36</v>
      </c>
      <c r="D37" s="22">
        <v>1</v>
      </c>
      <c r="E37" s="6">
        <v>65</v>
      </c>
      <c r="F37" s="6">
        <f>ROUND(D37*E37,2)</f>
        <v>65</v>
      </c>
    </row>
    <row r="38" spans="1:6" x14ac:dyDescent="0.25">
      <c r="A38" s="20" t="s">
        <v>37</v>
      </c>
      <c r="B38" s="4" t="s">
        <v>38</v>
      </c>
      <c r="C38" s="5" t="s">
        <v>24</v>
      </c>
      <c r="D38" s="22">
        <v>1</v>
      </c>
      <c r="E38" s="6">
        <v>30</v>
      </c>
      <c r="F38" s="6">
        <f>ROUND(D38*E38,2)</f>
        <v>30</v>
      </c>
    </row>
    <row r="39" spans="1:6" x14ac:dyDescent="0.25">
      <c r="A39" s="19" t="s">
        <v>39</v>
      </c>
      <c r="B39" s="13" t="s">
        <v>40</v>
      </c>
      <c r="C39" s="12"/>
      <c r="D39" s="12"/>
      <c r="E39" s="12"/>
      <c r="F39" s="12"/>
    </row>
    <row r="40" spans="1:6" x14ac:dyDescent="0.25">
      <c r="A40" s="20" t="s">
        <v>41</v>
      </c>
      <c r="B40" s="4" t="s">
        <v>42</v>
      </c>
      <c r="C40" s="5" t="s">
        <v>24</v>
      </c>
      <c r="D40" s="22">
        <v>1</v>
      </c>
      <c r="E40" s="6">
        <v>15.6</v>
      </c>
      <c r="F40" s="6">
        <f>ROUND(D40*E40,2)</f>
        <v>15.6</v>
      </c>
    </row>
    <row r="41" spans="1:6" ht="27.75" customHeight="1" x14ac:dyDescent="0.25">
      <c r="A41" s="18" t="s">
        <v>70</v>
      </c>
      <c r="B41" s="23" t="s">
        <v>79</v>
      </c>
      <c r="C41" s="12"/>
      <c r="D41" s="12"/>
      <c r="E41" s="12"/>
      <c r="F41" s="12"/>
    </row>
    <row r="42" spans="1:6" x14ac:dyDescent="0.25">
      <c r="A42" s="19" t="s">
        <v>32</v>
      </c>
      <c r="B42" s="13" t="s">
        <v>33</v>
      </c>
      <c r="C42" s="12"/>
      <c r="D42" s="12"/>
      <c r="E42" s="12"/>
      <c r="F42" s="12"/>
    </row>
    <row r="43" spans="1:6" x14ac:dyDescent="0.25">
      <c r="A43" s="20" t="s">
        <v>43</v>
      </c>
      <c r="B43" s="4" t="s">
        <v>44</v>
      </c>
      <c r="C43" s="5" t="s">
        <v>24</v>
      </c>
      <c r="D43" s="22">
        <v>1</v>
      </c>
      <c r="E43" s="6">
        <v>50</v>
      </c>
      <c r="F43" s="6">
        <f>ROUND(D43*E43,2)</f>
        <v>50</v>
      </c>
    </row>
    <row r="44" spans="1:6" x14ac:dyDescent="0.25">
      <c r="A44" s="19" t="s">
        <v>39</v>
      </c>
      <c r="B44" s="13" t="s">
        <v>40</v>
      </c>
      <c r="C44" s="12"/>
      <c r="D44" s="12"/>
      <c r="E44" s="12"/>
      <c r="F44" s="12"/>
    </row>
    <row r="45" spans="1:6" x14ac:dyDescent="0.25">
      <c r="A45" s="20" t="s">
        <v>45</v>
      </c>
      <c r="B45" s="4" t="s">
        <v>46</v>
      </c>
      <c r="C45" s="5" t="s">
        <v>24</v>
      </c>
      <c r="D45" s="22">
        <v>1</v>
      </c>
      <c r="E45" s="6">
        <v>93.6</v>
      </c>
      <c r="F45" s="6">
        <f>ROUND(D45*E45,2)</f>
        <v>93.6</v>
      </c>
    </row>
    <row r="46" spans="1:6" ht="27.75" customHeight="1" x14ac:dyDescent="0.25">
      <c r="A46" s="18" t="s">
        <v>70</v>
      </c>
      <c r="B46" s="23" t="s">
        <v>80</v>
      </c>
      <c r="C46" s="12"/>
      <c r="D46" s="12"/>
      <c r="E46" s="12"/>
      <c r="F46" s="12"/>
    </row>
    <row r="47" spans="1:6" x14ac:dyDescent="0.25">
      <c r="A47" s="19" t="s">
        <v>32</v>
      </c>
      <c r="B47" s="13" t="s">
        <v>33</v>
      </c>
      <c r="C47" s="12"/>
      <c r="D47" s="12"/>
      <c r="E47" s="12"/>
      <c r="F47" s="12"/>
    </row>
    <row r="48" spans="1:6" x14ac:dyDescent="0.25">
      <c r="A48" s="20" t="s">
        <v>43</v>
      </c>
      <c r="B48" s="4" t="s">
        <v>44</v>
      </c>
      <c r="C48" s="5" t="s">
        <v>24</v>
      </c>
      <c r="D48" s="22">
        <v>1</v>
      </c>
      <c r="E48" s="6">
        <v>50</v>
      </c>
      <c r="F48" s="6">
        <f>ROUND(D48*E48,2)</f>
        <v>50</v>
      </c>
    </row>
    <row r="49" spans="1:6" x14ac:dyDescent="0.25">
      <c r="A49" s="19" t="s">
        <v>39</v>
      </c>
      <c r="B49" s="13" t="s">
        <v>40</v>
      </c>
      <c r="C49" s="12"/>
      <c r="D49" s="12"/>
      <c r="E49" s="12"/>
      <c r="F49" s="12"/>
    </row>
    <row r="50" spans="1:6" x14ac:dyDescent="0.25">
      <c r="A50" s="20" t="s">
        <v>47</v>
      </c>
      <c r="B50" s="4" t="s">
        <v>48</v>
      </c>
      <c r="C50" s="5" t="s">
        <v>24</v>
      </c>
      <c r="D50" s="22">
        <v>1</v>
      </c>
      <c r="E50" s="6">
        <v>110.5</v>
      </c>
      <c r="F50" s="6">
        <f>ROUND(D50*E50,2)</f>
        <v>110.5</v>
      </c>
    </row>
    <row r="51" spans="1:6" ht="27.75" customHeight="1" x14ac:dyDescent="0.25">
      <c r="A51" s="18" t="s">
        <v>70</v>
      </c>
      <c r="B51" s="23" t="s">
        <v>81</v>
      </c>
      <c r="C51" s="12"/>
      <c r="D51" s="12"/>
      <c r="E51" s="12"/>
      <c r="F51" s="12"/>
    </row>
    <row r="52" spans="1:6" x14ac:dyDescent="0.25">
      <c r="A52" s="19" t="s">
        <v>32</v>
      </c>
      <c r="B52" s="13" t="s">
        <v>33</v>
      </c>
      <c r="C52" s="12"/>
      <c r="D52" s="12"/>
      <c r="E52" s="12"/>
      <c r="F52" s="12"/>
    </row>
    <row r="53" spans="1:6" x14ac:dyDescent="0.25">
      <c r="A53" s="20" t="s">
        <v>43</v>
      </c>
      <c r="B53" s="4" t="s">
        <v>44</v>
      </c>
      <c r="C53" s="5" t="s">
        <v>24</v>
      </c>
      <c r="D53" s="22">
        <v>1</v>
      </c>
      <c r="E53" s="6">
        <v>50</v>
      </c>
      <c r="F53" s="6">
        <f>ROUND(D53*E53,2)</f>
        <v>50</v>
      </c>
    </row>
    <row r="54" spans="1:6" x14ac:dyDescent="0.25">
      <c r="A54" s="19" t="s">
        <v>39</v>
      </c>
      <c r="B54" s="13" t="s">
        <v>40</v>
      </c>
      <c r="C54" s="12"/>
      <c r="D54" s="12"/>
      <c r="E54" s="12"/>
      <c r="F54" s="12"/>
    </row>
    <row r="55" spans="1:6" x14ac:dyDescent="0.25">
      <c r="A55" s="20" t="s">
        <v>49</v>
      </c>
      <c r="B55" s="4" t="s">
        <v>50</v>
      </c>
      <c r="C55" s="5" t="s">
        <v>24</v>
      </c>
      <c r="D55" s="22">
        <v>1</v>
      </c>
      <c r="E55" s="6">
        <v>123.5</v>
      </c>
      <c r="F55" s="6">
        <f>ROUND(D55*E55,2)</f>
        <v>123.5</v>
      </c>
    </row>
    <row r="56" spans="1:6" ht="27.75" customHeight="1" x14ac:dyDescent="0.25">
      <c r="A56" s="18" t="s">
        <v>70</v>
      </c>
      <c r="B56" s="11" t="s">
        <v>51</v>
      </c>
      <c r="C56" s="12"/>
      <c r="D56" s="12"/>
      <c r="E56" s="12"/>
      <c r="F56" s="12"/>
    </row>
    <row r="57" spans="1:6" x14ac:dyDescent="0.25">
      <c r="A57" s="19" t="s">
        <v>32</v>
      </c>
      <c r="B57" s="13" t="s">
        <v>33</v>
      </c>
      <c r="C57" s="12"/>
      <c r="D57" s="12"/>
      <c r="E57" s="12"/>
      <c r="F57" s="12"/>
    </row>
    <row r="58" spans="1:6" x14ac:dyDescent="0.25">
      <c r="A58" s="20" t="s">
        <v>43</v>
      </c>
      <c r="B58" s="4" t="s">
        <v>44</v>
      </c>
      <c r="C58" s="5" t="s">
        <v>24</v>
      </c>
      <c r="D58" s="22">
        <v>1</v>
      </c>
      <c r="E58" s="6">
        <v>50</v>
      </c>
      <c r="F58" s="6">
        <f>ROUND(D58*E58,2)</f>
        <v>50</v>
      </c>
    </row>
    <row r="59" spans="1:6" x14ac:dyDescent="0.25">
      <c r="A59" s="19" t="s">
        <v>39</v>
      </c>
      <c r="B59" s="13" t="s">
        <v>40</v>
      </c>
      <c r="C59" s="12"/>
      <c r="D59" s="12"/>
      <c r="E59" s="12"/>
      <c r="F59" s="12"/>
    </row>
    <row r="60" spans="1:6" x14ac:dyDescent="0.25">
      <c r="A60" s="20" t="s">
        <v>47</v>
      </c>
      <c r="B60" s="4" t="s">
        <v>48</v>
      </c>
      <c r="C60" s="5" t="s">
        <v>24</v>
      </c>
      <c r="D60" s="22">
        <v>1</v>
      </c>
      <c r="E60" s="6">
        <v>110.5</v>
      </c>
      <c r="F60" s="6">
        <f>ROUND(D60*E60,2)</f>
        <v>110.5</v>
      </c>
    </row>
    <row r="61" spans="1:6" ht="372" customHeight="1" x14ac:dyDescent="0.25">
      <c r="A61" s="18" t="s">
        <v>71</v>
      </c>
      <c r="B61" s="23" t="s">
        <v>82</v>
      </c>
      <c r="C61" s="12"/>
      <c r="D61" s="12"/>
      <c r="E61" s="12"/>
      <c r="F61" s="12"/>
    </row>
    <row r="62" spans="1:6" x14ac:dyDescent="0.25">
      <c r="A62" s="19" t="s">
        <v>20</v>
      </c>
      <c r="B62" s="13" t="s">
        <v>21</v>
      </c>
      <c r="C62" s="12"/>
      <c r="D62" s="12"/>
      <c r="E62" s="12"/>
      <c r="F62" s="12"/>
    </row>
    <row r="63" spans="1:6" x14ac:dyDescent="0.25">
      <c r="A63" s="20" t="s">
        <v>25</v>
      </c>
      <c r="B63" s="4" t="s">
        <v>18</v>
      </c>
      <c r="C63" s="5" t="s">
        <v>19</v>
      </c>
      <c r="D63" s="22">
        <v>4</v>
      </c>
      <c r="E63" s="6">
        <v>45</v>
      </c>
      <c r="F63" s="6">
        <f>ROUND(D63*E63,2)</f>
        <v>180</v>
      </c>
    </row>
    <row r="64" spans="1:6" ht="372" customHeight="1" x14ac:dyDescent="0.25">
      <c r="A64" s="18" t="s">
        <v>72</v>
      </c>
      <c r="B64" s="23" t="s">
        <v>83</v>
      </c>
      <c r="C64" s="12"/>
      <c r="D64" s="12"/>
      <c r="E64" s="12"/>
      <c r="F64" s="12"/>
    </row>
    <row r="65" spans="1:6" x14ac:dyDescent="0.25">
      <c r="A65" s="19" t="s">
        <v>52</v>
      </c>
      <c r="B65" s="13" t="s">
        <v>53</v>
      </c>
      <c r="C65" s="12"/>
      <c r="D65" s="12"/>
      <c r="E65" s="12"/>
      <c r="F65" s="12"/>
    </row>
    <row r="66" spans="1:6" x14ac:dyDescent="0.25">
      <c r="A66" s="20" t="s">
        <v>54</v>
      </c>
      <c r="B66" s="4" t="s">
        <v>55</v>
      </c>
      <c r="C66" s="5" t="s">
        <v>56</v>
      </c>
      <c r="D66" s="22">
        <v>1</v>
      </c>
      <c r="E66" s="6">
        <v>14000</v>
      </c>
      <c r="F66" s="6">
        <f>ROUND(D66*E66,2)</f>
        <v>14000</v>
      </c>
    </row>
    <row r="67" spans="1:6" x14ac:dyDescent="0.25">
      <c r="D67" s="14" t="s">
        <v>57</v>
      </c>
      <c r="E67" s="12"/>
      <c r="F67" s="6">
        <f>SUM(F15:F66)</f>
        <v>15863.7</v>
      </c>
    </row>
    <row r="68" spans="1:6" x14ac:dyDescent="0.25">
      <c r="D68" s="14" t="s">
        <v>58</v>
      </c>
      <c r="E68" s="12"/>
      <c r="F68" s="6">
        <f>F67*0.21</f>
        <v>3331.377</v>
      </c>
    </row>
    <row r="69" spans="1:6" x14ac:dyDescent="0.25">
      <c r="D69" s="15" t="s">
        <v>59</v>
      </c>
      <c r="E69" s="12"/>
      <c r="F69" s="8">
        <f>F67+F68</f>
        <v>19195.077000000001</v>
      </c>
    </row>
    <row r="71" spans="1:6" x14ac:dyDescent="0.25">
      <c r="A71" t="s">
        <v>60</v>
      </c>
      <c r="B71" s="9"/>
    </row>
    <row r="72" spans="1:6" x14ac:dyDescent="0.25">
      <c r="B72" t="s">
        <v>61</v>
      </c>
    </row>
    <row r="73" spans="1:6" x14ac:dyDescent="0.25">
      <c r="A73" t="s">
        <v>62</v>
      </c>
    </row>
    <row r="74" spans="1:6" x14ac:dyDescent="0.25">
      <c r="A74" t="s">
        <v>63</v>
      </c>
    </row>
    <row r="77" spans="1:6" x14ac:dyDescent="0.25">
      <c r="A77" t="s">
        <v>64</v>
      </c>
      <c r="B77" s="9"/>
    </row>
    <row r="78" spans="1:6" x14ac:dyDescent="0.25">
      <c r="B78" t="s">
        <v>61</v>
      </c>
    </row>
    <row r="79" spans="1:6" x14ac:dyDescent="0.25">
      <c r="A79" t="s">
        <v>63</v>
      </c>
    </row>
  </sheetData>
  <sheetProtection formatCells="0" formatColumns="0" formatRows="0" insertColumns="0" insertRows="0" insertHyperlinks="0" deleteColumns="0" deleteRows="0" sort="0" autoFilter="0" pivotTables="0"/>
  <mergeCells count="34">
    <mergeCell ref="B65:F65"/>
    <mergeCell ref="D67:E67"/>
    <mergeCell ref="D68:E68"/>
    <mergeCell ref="D69:E69"/>
    <mergeCell ref="B57:F57"/>
    <mergeCell ref="B59:F59"/>
    <mergeCell ref="B61:F61"/>
    <mergeCell ref="B62:F62"/>
    <mergeCell ref="B64:F64"/>
    <mergeCell ref="B49:F49"/>
    <mergeCell ref="B51:F51"/>
    <mergeCell ref="B52:F52"/>
    <mergeCell ref="B54:F54"/>
    <mergeCell ref="B56:F56"/>
    <mergeCell ref="B41:F41"/>
    <mergeCell ref="B42:F42"/>
    <mergeCell ref="B44:F44"/>
    <mergeCell ref="B46:F46"/>
    <mergeCell ref="B47:F47"/>
    <mergeCell ref="B30:F30"/>
    <mergeCell ref="B33:F33"/>
    <mergeCell ref="B34:F34"/>
    <mergeCell ref="B36:F36"/>
    <mergeCell ref="B39:F39"/>
    <mergeCell ref="B22:F22"/>
    <mergeCell ref="B24:F24"/>
    <mergeCell ref="B25:F25"/>
    <mergeCell ref="B27:F27"/>
    <mergeCell ref="B28:F28"/>
    <mergeCell ref="A11:F11"/>
    <mergeCell ref="B15:F15"/>
    <mergeCell ref="B16:F16"/>
    <mergeCell ref="B18:F18"/>
    <mergeCell ref="B19:F19"/>
  </mergeCells>
  <pageMargins left="0.7" right="0.7" top="0.75" bottom="0.75" header="0.3" footer="0.3"/>
  <pageSetup fitToHeight="0" orientation="portrait" r:id="rId1"/>
  <headerFooter>
    <oddFooter>Lapa &amp;P no &amp;N</oddFooter>
    <evenFooter>Lapa &amp;P no &amp;N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Worksheet</vt:lpstr>
      <vt:lpstr>Worksheet!Print_Area</vt:lpstr>
      <vt:lpstr>Worksheet!Print_Titles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Līguma akts</dc:title>
  <dc:subject>Līguma akts</dc:subject>
  <dc:creator>http://puks.jelgava.lv/</dc:creator>
  <cp:keywords/>
  <dc:description>Līguma akts</dc:description>
  <cp:lastModifiedBy>Skolotajs</cp:lastModifiedBy>
  <dcterms:created xsi:type="dcterms:W3CDTF">2024-11-11T09:11:01Z</dcterms:created>
  <dcterms:modified xsi:type="dcterms:W3CDTF">2024-11-11T09:25:36Z</dcterms:modified>
  <cp:category/>
</cp:coreProperties>
</file>